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cgen\SharePoint\ECSDA - 3. Projects\Members Data\1. ECSDA Surveys\2014\Links mapping\"/>
    </mc:Choice>
  </mc:AlternateContent>
  <bookViews>
    <workbookView xWindow="0" yWindow="0" windowWidth="25200" windowHeight="11385"/>
  </bookViews>
  <sheets>
    <sheet name="Methodology" sheetId="45" r:id="rId1"/>
    <sheet name="NCB cut-off" sheetId="73" r:id="rId2"/>
    <sheet name="AT - OeKB" sheetId="44" r:id="rId3"/>
    <sheet name="BE - BNYM CSD" sheetId="48" r:id="rId4"/>
    <sheet name="BE - EB" sheetId="56" r:id="rId5"/>
    <sheet name="BE, FR, NL - ESES CSDs" sheetId="49" r:id="rId6"/>
    <sheet name="BG - CDAD" sheetId="50" r:id="rId7"/>
    <sheet name="CH - SIX SIS" sheetId="51" r:id="rId8"/>
    <sheet name="CY - CSE" sheetId="52" r:id="rId9"/>
    <sheet name="CZ - CSDP" sheetId="53" r:id="rId10"/>
    <sheet name="DE - CBF" sheetId="54" r:id="rId11"/>
    <sheet name="DK - VP" sheetId="55" r:id="rId12"/>
    <sheet name="EE - ECSD" sheetId="57" r:id="rId13"/>
    <sheet name="ES - Iberclear" sheetId="58" r:id="rId14"/>
    <sheet name="FI - EFI" sheetId="59" r:id="rId15"/>
    <sheet name="GR - ATHEXCSD" sheetId="75" r:id="rId16"/>
    <sheet name="HR - SKDD" sheetId="84" r:id="rId17"/>
    <sheet name="HU - KELER" sheetId="79" r:id="rId18"/>
    <sheet name="IT - Monte Titoli" sheetId="82" r:id="rId19"/>
    <sheet name="LT - CSDL" sheetId="78" r:id="rId20"/>
    <sheet name="LU - CBL" sheetId="60" r:id="rId21"/>
    <sheet name="LU - LuxCSD" sheetId="76" r:id="rId22"/>
    <sheet name="LV - LCD" sheetId="77" r:id="rId23"/>
    <sheet name="MT - MSE" sheetId="62" r:id="rId24"/>
    <sheet name="NO - VPS" sheetId="63" r:id="rId25"/>
    <sheet name="PL - KDPW" sheetId="64" r:id="rId26"/>
    <sheet name="PT - Interbolsa" sheetId="65" r:id="rId27"/>
    <sheet name="RO - DC" sheetId="66" r:id="rId28"/>
    <sheet name="RU - NSD" sheetId="83" r:id="rId29"/>
    <sheet name="SE - ESE" sheetId="67" r:id="rId30"/>
    <sheet name="SK - CDCP SR" sheetId="68" r:id="rId31"/>
    <sheet name="TR - MKK" sheetId="69" r:id="rId32"/>
    <sheet name="UA- NDU" sheetId="70" r:id="rId33"/>
    <sheet name="UK - EUI" sheetId="74"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_FilterDatabase" localSheetId="2" hidden="1">'AT - OeKB'!$A$7:$V$114</definedName>
    <definedName name="_xlnm._FilterDatabase" localSheetId="3" hidden="1">'BE - BNYM CSD'!$A$7:$V$114</definedName>
    <definedName name="_xlnm._FilterDatabase" localSheetId="4" hidden="1">'BE - EB'!$A$7:$V$142</definedName>
    <definedName name="_xlnm._FilterDatabase" localSheetId="5" hidden="1">'BE, FR, NL - ESES CSDs'!$A$7:$V$114</definedName>
    <definedName name="_xlnm._FilterDatabase" localSheetId="6" hidden="1">'BG - CDAD'!$A$7:$V$114</definedName>
    <definedName name="_xlnm._FilterDatabase" localSheetId="7" hidden="1">'CH - SIX SIS'!$A$7:$V$112</definedName>
    <definedName name="_xlnm._FilterDatabase" localSheetId="8" hidden="1">'CY - CSE'!$A$7:$V$114</definedName>
    <definedName name="_xlnm._FilterDatabase" localSheetId="9" hidden="1">'CZ - CSDP'!$A$7:$V$114</definedName>
    <definedName name="_xlnm._FilterDatabase" localSheetId="10" hidden="1">'DE - CBF'!$A$7:$V$114</definedName>
    <definedName name="_xlnm._FilterDatabase" localSheetId="11" hidden="1">'DK - VP'!$A$7:$V$114</definedName>
    <definedName name="_xlnm._FilterDatabase" localSheetId="12" hidden="1">'EE - ECSD'!$A$7:$V$114</definedName>
    <definedName name="_xlnm._FilterDatabase" localSheetId="13" hidden="1">'ES - Iberclear'!$A$7:$V$114</definedName>
    <definedName name="_xlnm._FilterDatabase" localSheetId="14" hidden="1">'FI - EFI'!$A$7:$V$114</definedName>
    <definedName name="_xlnm._FilterDatabase" localSheetId="15" hidden="1">'GR - ATHEXCSD'!$A$7:$V$114</definedName>
    <definedName name="_xlnm._FilterDatabase" localSheetId="16" hidden="1">'HR - SKDD'!$A$7:$V$114</definedName>
    <definedName name="_xlnm._FilterDatabase" localSheetId="17" hidden="1">'HU - KELER'!$A$7:$V$11</definedName>
    <definedName name="_xlnm._FilterDatabase" localSheetId="18" hidden="1">'IT - Monte Titoli'!$A$7:$V$61</definedName>
    <definedName name="_xlnm._FilterDatabase" localSheetId="19" hidden="1">'LT - CSDL'!$A$7:$V$114</definedName>
    <definedName name="_xlnm._FilterDatabase" localSheetId="20" hidden="1">'LU - CBL'!$A$7:$V$116</definedName>
    <definedName name="_xlnm._FilterDatabase" localSheetId="21" hidden="1">'LU - LuxCSD'!$A$7:$V$9</definedName>
    <definedName name="_xlnm._FilterDatabase" localSheetId="22" hidden="1">'LV - LCD'!$A$7:$V$114</definedName>
    <definedName name="_xlnm._FilterDatabase" localSheetId="23" hidden="1">'MT - MSE'!$A$7:$V$114</definedName>
    <definedName name="_xlnm._FilterDatabase" localSheetId="24" hidden="1">'NO - VPS'!$A$7:$V$114</definedName>
    <definedName name="_xlnm._FilterDatabase" localSheetId="25" hidden="1">'PL - KDPW'!$A$7:$V$114</definedName>
    <definedName name="_xlnm._FilterDatabase" localSheetId="26" hidden="1">'PT - Interbolsa'!$A$7:$V$114</definedName>
    <definedName name="_xlnm._FilterDatabase" localSheetId="27" hidden="1">'RO - DC'!$A$7:$V$108</definedName>
    <definedName name="_xlnm._FilterDatabase" localSheetId="28" hidden="1">'RU - NSD'!$A$7:$V$116</definedName>
    <definedName name="_xlnm._FilterDatabase" localSheetId="29" hidden="1">'SE - ESE'!$A$7:$V$114</definedName>
    <definedName name="_xlnm._FilterDatabase" localSheetId="30" hidden="1">'SK - CDCP SR'!$A$7:$V$114</definedName>
    <definedName name="_xlnm._FilterDatabase" localSheetId="31" hidden="1">'TR - MKK'!$A$7:$V$114</definedName>
    <definedName name="_xlnm._FilterDatabase" localSheetId="32" hidden="1">'UA- NDU'!$A$7:$V$114</definedName>
    <definedName name="_xlnm._FilterDatabase" localSheetId="33" hidden="1">'UK - EUI'!$A$7:$V$114</definedName>
    <definedName name="YesNo" localSheetId="3">'[1]3. Questions'!$G$17:$H$17</definedName>
    <definedName name="YesNo" localSheetId="4">'[2]3. Questions'!$G$17:$H$17</definedName>
    <definedName name="YesNo" localSheetId="5">'[11]3. Questions'!$G$17:$H$17</definedName>
    <definedName name="YesNo" localSheetId="6">'[3]3. Questions'!$G$17:$H$17</definedName>
    <definedName name="YesNo" localSheetId="7">'[4]3. Questions'!$G$17:$H$17</definedName>
    <definedName name="YesNo" localSheetId="8">'[5]3. Questions'!$G$17:$H$17</definedName>
    <definedName name="YesNo" localSheetId="9">'[6]3. Questions'!$G$17:$H$17</definedName>
    <definedName name="YesNo" localSheetId="10">'[7]3. Questions'!$G$17:$H$17</definedName>
    <definedName name="YesNo" localSheetId="11">'[8]3. Questions'!$G$17:$H$17</definedName>
    <definedName name="YesNo" localSheetId="12">'[9]3. Questions'!$G$17:$H$17</definedName>
    <definedName name="YesNo" localSheetId="13">'[10]3. Questions'!$G$17:$H$17</definedName>
    <definedName name="YesNo" localSheetId="14">'[12]3. Questions'!$G$17:$H$17</definedName>
    <definedName name="YesNo" localSheetId="15">'[13]3. Questions'!$G$17:$H$17</definedName>
    <definedName name="YesNo" localSheetId="16">'[14]3. Questions'!$G$17:$H$17</definedName>
    <definedName name="YesNo" localSheetId="17">'[15]3. Questions'!$G$17:$H$17</definedName>
    <definedName name="YesNo" localSheetId="18">'[6]3. Questions'!$G$17:$H$17</definedName>
    <definedName name="YesNo" localSheetId="19">'[9]3. Questions'!$G$17:$H$17</definedName>
    <definedName name="YesNo" localSheetId="20">'[16]3. Questions'!$G$17:$H$17</definedName>
    <definedName name="YesNo" localSheetId="21">'[16]3. Questions'!$G$17:$H$17</definedName>
    <definedName name="YesNo" localSheetId="22">'[9]3. Questions'!$G$17:$H$17</definedName>
    <definedName name="YesNo" localSheetId="23">'[17]3. Questions'!$G$17:$H$17</definedName>
    <definedName name="YesNo" localSheetId="1">'[2]3. Questions'!$G$17:$H$17</definedName>
    <definedName name="YesNo" localSheetId="24">'[18]3. Questions'!$G$17:$H$17</definedName>
    <definedName name="YesNo" localSheetId="25">#REF!</definedName>
    <definedName name="YesNo" localSheetId="26">'[19]3. Questions'!$G$17:$H$17</definedName>
    <definedName name="YesNo" localSheetId="27">'[20]3. Questions'!$G$17:$H$17</definedName>
    <definedName name="YesNo" localSheetId="28">'[21]3. Questions'!$G$17:$H$17</definedName>
    <definedName name="YesNo" localSheetId="29">'[22]3. Questions'!$G$17:$H$17</definedName>
    <definedName name="YesNo" localSheetId="30">'[21]3. Questions'!$G$17:$H$17</definedName>
    <definedName name="YesNo" localSheetId="31">'[14]3. Questions'!$G$17:$H$17</definedName>
    <definedName name="YesNo" localSheetId="32">'[23]3. Questions'!$G$17:$H$17</definedName>
    <definedName name="YesNo" localSheetId="33">'[10]3. Questions'!$G$17:$H$17</definedName>
    <definedName name="YesNo">#REF!</definedName>
  </definedNames>
  <calcPr calcId="152511"/>
</workbook>
</file>

<file path=xl/calcChain.xml><?xml version="1.0" encoding="utf-8"?>
<calcChain xmlns="http://schemas.openxmlformats.org/spreadsheetml/2006/main">
  <c r="P114" i="84" l="1"/>
  <c r="P113" i="84"/>
  <c r="P112" i="84"/>
  <c r="P111" i="84"/>
  <c r="P110" i="84"/>
  <c r="P109" i="84"/>
  <c r="P108" i="84"/>
  <c r="P107" i="84"/>
  <c r="P106" i="84"/>
  <c r="P105" i="84"/>
  <c r="P104" i="84"/>
  <c r="P103" i="84"/>
  <c r="P102" i="84"/>
  <c r="P100" i="84"/>
  <c r="P99" i="84"/>
  <c r="P98" i="84"/>
  <c r="P97" i="84"/>
  <c r="P96" i="84"/>
  <c r="P95" i="84"/>
  <c r="P94" i="84"/>
  <c r="P93" i="84"/>
  <c r="P92" i="84"/>
  <c r="P91" i="84"/>
  <c r="P90" i="84"/>
  <c r="P89" i="84"/>
  <c r="P88" i="84"/>
  <c r="P87" i="84"/>
  <c r="P86" i="84"/>
  <c r="P85" i="84"/>
  <c r="P84" i="84"/>
  <c r="P83" i="84"/>
  <c r="P82" i="84"/>
  <c r="P81" i="84"/>
  <c r="P80" i="84"/>
  <c r="P79" i="84"/>
  <c r="P78" i="84"/>
  <c r="P77" i="84"/>
  <c r="P76" i="84"/>
  <c r="P75" i="84"/>
  <c r="P74" i="84"/>
  <c r="P73" i="84"/>
  <c r="P72" i="84"/>
  <c r="P71" i="84"/>
  <c r="P70" i="84"/>
  <c r="P69" i="84"/>
  <c r="P68" i="84"/>
  <c r="P67" i="84"/>
  <c r="P66" i="84"/>
  <c r="P65" i="84"/>
  <c r="P64" i="84"/>
  <c r="P63" i="84"/>
  <c r="P62" i="84"/>
  <c r="P61" i="84"/>
  <c r="P60" i="84"/>
  <c r="P59" i="84"/>
  <c r="P58" i="84"/>
  <c r="P57" i="84"/>
  <c r="P56" i="84"/>
  <c r="P55" i="84"/>
  <c r="P54" i="84"/>
  <c r="P53" i="84"/>
  <c r="P52" i="84"/>
  <c r="P50" i="84"/>
  <c r="P49" i="84"/>
  <c r="P48" i="84"/>
  <c r="P47" i="84"/>
  <c r="P46" i="84"/>
  <c r="P45" i="84"/>
  <c r="P44" i="84"/>
  <c r="P43" i="84"/>
  <c r="P42" i="84"/>
  <c r="P41" i="84"/>
  <c r="P40" i="84"/>
  <c r="P39" i="84"/>
  <c r="P38" i="84"/>
  <c r="P37" i="84"/>
  <c r="P36" i="84"/>
  <c r="P35" i="84"/>
  <c r="P34" i="84"/>
  <c r="P33" i="84"/>
  <c r="P32" i="84"/>
  <c r="P31" i="84"/>
  <c r="P30" i="84"/>
  <c r="P29" i="84"/>
  <c r="P28" i="84"/>
  <c r="P27" i="84"/>
  <c r="P26" i="84"/>
  <c r="P25" i="84"/>
  <c r="P24" i="84"/>
  <c r="P23" i="84"/>
  <c r="P22" i="84"/>
  <c r="P21" i="84"/>
  <c r="P20" i="84"/>
  <c r="P19" i="84"/>
  <c r="P18" i="84"/>
  <c r="P17" i="84"/>
  <c r="P16" i="84"/>
  <c r="P15" i="84"/>
  <c r="P14" i="84"/>
  <c r="P13" i="84"/>
  <c r="P12" i="84"/>
  <c r="P11" i="84"/>
  <c r="P10" i="84"/>
  <c r="P9" i="84"/>
  <c r="P116" i="83" l="1"/>
  <c r="P114" i="83"/>
  <c r="P113" i="83"/>
  <c r="P108" i="83"/>
  <c r="P107" i="83"/>
  <c r="P106" i="83"/>
  <c r="P105" i="83"/>
  <c r="P104" i="83"/>
  <c r="P103" i="83"/>
  <c r="P102" i="83"/>
  <c r="P101" i="83"/>
  <c r="P100" i="83"/>
  <c r="P98" i="83"/>
  <c r="P97" i="83"/>
  <c r="P96" i="83"/>
  <c r="P95" i="83"/>
  <c r="P94" i="83"/>
  <c r="P93" i="83"/>
  <c r="P92" i="83"/>
  <c r="P91" i="83"/>
  <c r="P90" i="83"/>
  <c r="P89" i="83"/>
  <c r="P88" i="83"/>
  <c r="P87" i="83"/>
  <c r="P86" i="83"/>
  <c r="P85" i="83"/>
  <c r="P84" i="83"/>
  <c r="P83" i="83"/>
  <c r="P82" i="83"/>
  <c r="P81" i="83"/>
  <c r="P80" i="83"/>
  <c r="P79" i="83"/>
  <c r="P78" i="83"/>
  <c r="P77" i="83"/>
  <c r="P76" i="83"/>
  <c r="P75" i="83"/>
  <c r="P74" i="83"/>
  <c r="P73" i="83"/>
  <c r="P72" i="83"/>
  <c r="P71" i="83"/>
  <c r="P70" i="83"/>
  <c r="P69" i="83"/>
  <c r="P68" i="83"/>
  <c r="P67" i="83"/>
  <c r="P66" i="83"/>
  <c r="P65" i="83"/>
  <c r="P64" i="83"/>
  <c r="P63" i="83"/>
  <c r="P62" i="83"/>
  <c r="P60" i="83"/>
  <c r="P59" i="83"/>
  <c r="P58" i="83"/>
  <c r="P57" i="83"/>
  <c r="P56" i="83"/>
  <c r="P55" i="83"/>
  <c r="P54" i="83"/>
  <c r="P53" i="83"/>
  <c r="P52" i="83"/>
  <c r="P51" i="83"/>
  <c r="P50" i="83"/>
  <c r="P49" i="83"/>
  <c r="P48" i="83"/>
  <c r="P47" i="83"/>
  <c r="P46" i="83"/>
  <c r="P45" i="83"/>
  <c r="P44" i="83"/>
  <c r="P43" i="83"/>
  <c r="P42" i="83"/>
  <c r="P41" i="83"/>
  <c r="P40" i="83"/>
  <c r="P39" i="83"/>
  <c r="P38" i="83"/>
  <c r="P37" i="83"/>
  <c r="P36" i="83"/>
  <c r="P35" i="83"/>
  <c r="P34" i="83"/>
  <c r="P33" i="83"/>
  <c r="P32" i="83"/>
  <c r="P30" i="83"/>
  <c r="P29" i="83"/>
  <c r="P28" i="83"/>
  <c r="P27" i="83"/>
  <c r="P26" i="83"/>
  <c r="P25" i="83"/>
  <c r="P24" i="83"/>
  <c r="P23" i="83"/>
  <c r="P22" i="83"/>
  <c r="P21" i="83"/>
  <c r="P20" i="83"/>
  <c r="P19" i="83"/>
  <c r="P18" i="83"/>
  <c r="P16" i="83"/>
  <c r="P15" i="83"/>
  <c r="P14" i="83"/>
  <c r="P13" i="83"/>
  <c r="P12" i="83"/>
  <c r="P11" i="83"/>
  <c r="P10" i="83"/>
  <c r="P9" i="83"/>
  <c r="P49" i="49" l="1"/>
  <c r="P95" i="49"/>
  <c r="P114" i="82" l="1"/>
  <c r="P113" i="82"/>
  <c r="P112" i="82"/>
  <c r="P111" i="82"/>
  <c r="P110" i="82"/>
  <c r="P109" i="82"/>
  <c r="P108" i="82"/>
  <c r="P107" i="82"/>
  <c r="P106" i="82"/>
  <c r="P105" i="82"/>
  <c r="P104" i="82"/>
  <c r="P103" i="82"/>
  <c r="P102" i="82"/>
  <c r="P101" i="82"/>
  <c r="P100" i="82"/>
  <c r="P99" i="82"/>
  <c r="P98" i="82"/>
  <c r="P97" i="82"/>
  <c r="P96" i="82"/>
  <c r="P95" i="82"/>
  <c r="P94" i="82"/>
  <c r="P93" i="82"/>
  <c r="P92" i="82"/>
  <c r="P91" i="82"/>
  <c r="P90" i="82"/>
  <c r="P89" i="82"/>
  <c r="P88" i="82"/>
  <c r="P87" i="82"/>
  <c r="P86" i="82"/>
  <c r="P85" i="82"/>
  <c r="P84" i="82"/>
  <c r="P83" i="82"/>
  <c r="P82" i="82"/>
  <c r="P81" i="82"/>
  <c r="P80" i="82"/>
  <c r="P79" i="82"/>
  <c r="P78" i="82"/>
  <c r="P77" i="82"/>
  <c r="P76" i="82"/>
  <c r="P75" i="82"/>
  <c r="P74" i="82"/>
  <c r="P73" i="82"/>
  <c r="P72" i="82"/>
  <c r="P71" i="82"/>
  <c r="P70" i="82"/>
  <c r="P69" i="82"/>
  <c r="P68" i="82"/>
  <c r="P67" i="82"/>
  <c r="P66" i="82"/>
  <c r="P65" i="82"/>
  <c r="P64" i="82"/>
  <c r="P63" i="82"/>
  <c r="P60" i="82"/>
  <c r="P59" i="82"/>
  <c r="P58" i="82"/>
  <c r="P57" i="82"/>
  <c r="P56" i="82"/>
  <c r="P55" i="82"/>
  <c r="P54" i="82"/>
  <c r="P53" i="82"/>
  <c r="P52" i="82"/>
  <c r="P51" i="82"/>
  <c r="P50" i="82"/>
  <c r="P49" i="82"/>
  <c r="P48" i="82"/>
  <c r="P47" i="82"/>
  <c r="P46" i="82"/>
  <c r="P45" i="82"/>
  <c r="P44" i="82"/>
  <c r="P43" i="82"/>
  <c r="P42" i="82"/>
  <c r="P41" i="82"/>
  <c r="P40" i="82"/>
  <c r="P39" i="82"/>
  <c r="P38" i="82"/>
  <c r="P37" i="82"/>
  <c r="P36" i="82"/>
  <c r="P35" i="82"/>
  <c r="P34" i="82"/>
  <c r="P33" i="82"/>
  <c r="P32" i="82"/>
  <c r="P31" i="82"/>
  <c r="P30" i="82"/>
  <c r="P29" i="82"/>
  <c r="P28" i="82"/>
  <c r="P27" i="82"/>
  <c r="P26" i="82"/>
  <c r="P25" i="82"/>
  <c r="P24" i="82"/>
  <c r="P23" i="82"/>
  <c r="P22" i="82"/>
  <c r="P21" i="82"/>
  <c r="P20" i="82"/>
  <c r="P19" i="82"/>
  <c r="P18" i="82"/>
  <c r="P16" i="82"/>
  <c r="P15" i="82"/>
  <c r="P14" i="82"/>
  <c r="P13" i="82"/>
  <c r="P12" i="82"/>
  <c r="P11" i="82"/>
  <c r="P10" i="82"/>
  <c r="P9" i="82"/>
  <c r="P116" i="82" l="1"/>
  <c r="P161" i="82" s="1"/>
  <c r="P160" i="70" l="1"/>
  <c r="P115" i="70"/>
  <c r="P115" i="77"/>
  <c r="P160" i="77" s="1"/>
  <c r="P120" i="60"/>
  <c r="P117" i="60"/>
  <c r="P115" i="78"/>
  <c r="P164" i="79"/>
  <c r="P119" i="79"/>
  <c r="P160" i="75"/>
  <c r="P115" i="75" l="1"/>
  <c r="P160" i="58"/>
  <c r="P115" i="58"/>
  <c r="P115" i="57"/>
  <c r="P160" i="57" s="1"/>
  <c r="P160" i="55"/>
  <c r="P115" i="55"/>
  <c r="P158" i="51"/>
  <c r="P113" i="51"/>
  <c r="T53" i="79" l="1"/>
  <c r="T9" i="79"/>
  <c r="P118" i="79"/>
  <c r="P117" i="79"/>
  <c r="P116" i="79"/>
  <c r="P115" i="79"/>
  <c r="P114" i="79"/>
  <c r="P113" i="79"/>
  <c r="P112" i="79"/>
  <c r="P111" i="79"/>
  <c r="P110" i="79"/>
  <c r="P109" i="79"/>
  <c r="P108" i="79"/>
  <c r="P107" i="79"/>
  <c r="P104" i="79"/>
  <c r="P103" i="79"/>
  <c r="P102" i="79"/>
  <c r="P101" i="79"/>
  <c r="P100" i="79"/>
  <c r="P99" i="79"/>
  <c r="P98" i="79"/>
  <c r="P97" i="79"/>
  <c r="P96" i="79"/>
  <c r="P95" i="79"/>
  <c r="P94" i="79"/>
  <c r="P93" i="79"/>
  <c r="P89" i="79"/>
  <c r="P88" i="79"/>
  <c r="P87" i="79"/>
  <c r="P86" i="79"/>
  <c r="P85" i="79"/>
  <c r="P84" i="79"/>
  <c r="P83" i="79"/>
  <c r="P82" i="79"/>
  <c r="P81" i="79"/>
  <c r="P80" i="79"/>
  <c r="P79" i="79"/>
  <c r="P78" i="79"/>
  <c r="P77" i="79"/>
  <c r="P76" i="79"/>
  <c r="P75" i="79"/>
  <c r="P74" i="79"/>
  <c r="P73" i="79"/>
  <c r="P72" i="79"/>
  <c r="P71" i="79"/>
  <c r="P70" i="79"/>
  <c r="P69" i="79"/>
  <c r="P68" i="79"/>
  <c r="P67" i="79"/>
  <c r="P66" i="79"/>
  <c r="P65" i="79"/>
  <c r="P64" i="79"/>
  <c r="P63" i="79"/>
  <c r="P62" i="79"/>
  <c r="P60" i="79"/>
  <c r="P59" i="79"/>
  <c r="P58" i="79"/>
  <c r="P57" i="79"/>
  <c r="P54" i="79"/>
  <c r="P53" i="79"/>
  <c r="P52" i="79"/>
  <c r="P51" i="79"/>
  <c r="P50" i="79"/>
  <c r="P49" i="79"/>
  <c r="P48" i="79"/>
  <c r="P47" i="79"/>
  <c r="P46" i="79"/>
  <c r="P45" i="79"/>
  <c r="P44" i="79"/>
  <c r="P43" i="79"/>
  <c r="P42" i="79"/>
  <c r="P41" i="79"/>
  <c r="P40" i="79"/>
  <c r="P39" i="79"/>
  <c r="P38" i="79"/>
  <c r="P37" i="79"/>
  <c r="P36" i="79"/>
  <c r="P35" i="79"/>
  <c r="P34" i="79"/>
  <c r="P33" i="79"/>
  <c r="P32" i="79"/>
  <c r="P31" i="79"/>
  <c r="P30" i="79"/>
  <c r="P29" i="79"/>
  <c r="P28" i="79"/>
  <c r="P27" i="79"/>
  <c r="P22" i="79"/>
  <c r="P21" i="79"/>
  <c r="P20" i="79"/>
  <c r="P19" i="79"/>
  <c r="P18" i="79"/>
  <c r="P16" i="79"/>
  <c r="P15" i="79"/>
  <c r="P10" i="79"/>
  <c r="P9" i="79"/>
  <c r="T17" i="56"/>
  <c r="T21" i="56"/>
  <c r="T19" i="56"/>
  <c r="P108" i="64"/>
  <c r="P107" i="64"/>
  <c r="P42" i="64"/>
  <c r="P41" i="64"/>
  <c r="P114" i="78"/>
  <c r="P113" i="78"/>
  <c r="P112" i="78"/>
  <c r="P111" i="78"/>
  <c r="P110" i="78"/>
  <c r="P109" i="78"/>
  <c r="P108" i="78"/>
  <c r="P107" i="78"/>
  <c r="P106" i="78"/>
  <c r="P105" i="78"/>
  <c r="P104" i="78"/>
  <c r="P103" i="78"/>
  <c r="P102" i="78"/>
  <c r="P101" i="78"/>
  <c r="P100" i="78"/>
  <c r="P99" i="78"/>
  <c r="P98" i="78"/>
  <c r="P97" i="78"/>
  <c r="P96" i="78"/>
  <c r="P95" i="78"/>
  <c r="P94" i="78"/>
  <c r="P93" i="78"/>
  <c r="P92" i="78"/>
  <c r="P91" i="78"/>
  <c r="P90" i="78"/>
  <c r="P89" i="78"/>
  <c r="P88" i="78"/>
  <c r="P87" i="78"/>
  <c r="P86" i="78"/>
  <c r="P85" i="78"/>
  <c r="P84" i="78"/>
  <c r="P83" i="78"/>
  <c r="P82" i="78"/>
  <c r="P81" i="78"/>
  <c r="P80" i="78"/>
  <c r="P79" i="78"/>
  <c r="P78" i="78"/>
  <c r="P77" i="78"/>
  <c r="P76" i="78"/>
  <c r="P75" i="78"/>
  <c r="P74" i="78"/>
  <c r="P73" i="78"/>
  <c r="P72" i="78"/>
  <c r="P71" i="78"/>
  <c r="P70" i="78"/>
  <c r="P69" i="78"/>
  <c r="P68" i="78"/>
  <c r="P67" i="78"/>
  <c r="P66" i="78"/>
  <c r="P65" i="78"/>
  <c r="P64" i="78"/>
  <c r="P63" i="78"/>
  <c r="P62" i="78"/>
  <c r="P59" i="78"/>
  <c r="P58" i="78"/>
  <c r="P57" i="78"/>
  <c r="P56" i="78"/>
  <c r="P55" i="78"/>
  <c r="P54" i="78"/>
  <c r="P53" i="78"/>
  <c r="P52" i="78"/>
  <c r="P51" i="78"/>
  <c r="P50" i="78"/>
  <c r="P49" i="78"/>
  <c r="P48" i="78"/>
  <c r="P47" i="78"/>
  <c r="P46" i="78"/>
  <c r="P45" i="78"/>
  <c r="P44" i="78"/>
  <c r="P43" i="78"/>
  <c r="P42" i="78"/>
  <c r="P41" i="78"/>
  <c r="P40" i="78"/>
  <c r="P39" i="78"/>
  <c r="P38" i="78"/>
  <c r="P37" i="78"/>
  <c r="P36" i="78"/>
  <c r="P35" i="78"/>
  <c r="P34" i="78"/>
  <c r="P33" i="78"/>
  <c r="P32" i="78"/>
  <c r="P31" i="78"/>
  <c r="P30" i="78"/>
  <c r="P29" i="78"/>
  <c r="P28" i="78"/>
  <c r="P27" i="78"/>
  <c r="P26" i="78"/>
  <c r="P25" i="78"/>
  <c r="P24" i="78"/>
  <c r="P23" i="78"/>
  <c r="P22" i="78"/>
  <c r="P21" i="78"/>
  <c r="P20" i="78"/>
  <c r="P19" i="78"/>
  <c r="P18" i="78"/>
  <c r="P17" i="78"/>
  <c r="P16" i="78"/>
  <c r="P15" i="78"/>
  <c r="P14" i="78"/>
  <c r="P13" i="78"/>
  <c r="P12" i="78"/>
  <c r="P11" i="78"/>
  <c r="P10" i="78"/>
  <c r="P9" i="78"/>
  <c r="P114" i="77"/>
  <c r="P113" i="77"/>
  <c r="P112" i="77"/>
  <c r="P111" i="77"/>
  <c r="P110" i="77"/>
  <c r="P109" i="77"/>
  <c r="P108" i="77"/>
  <c r="P107" i="77"/>
  <c r="P106" i="77"/>
  <c r="P105" i="77"/>
  <c r="P104" i="77"/>
  <c r="P103" i="77"/>
  <c r="P102" i="77"/>
  <c r="P101" i="77"/>
  <c r="P100" i="77"/>
  <c r="P99" i="77"/>
  <c r="P98" i="77"/>
  <c r="P97" i="77"/>
  <c r="P96" i="77"/>
  <c r="P95" i="77"/>
  <c r="P94" i="77"/>
  <c r="P93" i="77"/>
  <c r="P92" i="77"/>
  <c r="P91" i="77"/>
  <c r="P90" i="77"/>
  <c r="P89" i="77"/>
  <c r="P88" i="77"/>
  <c r="P87" i="77"/>
  <c r="P86" i="77"/>
  <c r="P85" i="77"/>
  <c r="P84" i="77"/>
  <c r="P83" i="77"/>
  <c r="P82" i="77"/>
  <c r="P81" i="77"/>
  <c r="P80" i="77"/>
  <c r="P79" i="77"/>
  <c r="P78" i="77"/>
  <c r="P77" i="77"/>
  <c r="P76" i="77"/>
  <c r="P75" i="77"/>
  <c r="P74" i="77"/>
  <c r="P73" i="77"/>
  <c r="P72" i="77"/>
  <c r="P71" i="77"/>
  <c r="P70" i="77"/>
  <c r="P69" i="77"/>
  <c r="P68" i="77"/>
  <c r="P67" i="77"/>
  <c r="P66" i="77"/>
  <c r="P65" i="77"/>
  <c r="P64" i="77"/>
  <c r="P63" i="77"/>
  <c r="P62" i="77"/>
  <c r="P59" i="77"/>
  <c r="P58" i="77"/>
  <c r="P57" i="77"/>
  <c r="P56" i="77"/>
  <c r="P55" i="77"/>
  <c r="P54" i="77"/>
  <c r="P53" i="77"/>
  <c r="P52" i="77"/>
  <c r="P51" i="77"/>
  <c r="P50" i="77"/>
  <c r="P49" i="77"/>
  <c r="P48" i="77"/>
  <c r="P47" i="77"/>
  <c r="P46" i="77"/>
  <c r="P45" i="77"/>
  <c r="P44" i="77"/>
  <c r="P43" i="77"/>
  <c r="P42" i="77"/>
  <c r="P41" i="77"/>
  <c r="P40" i="77"/>
  <c r="P39" i="77"/>
  <c r="P38" i="77"/>
  <c r="P37" i="77"/>
  <c r="P36" i="77"/>
  <c r="P35" i="77"/>
  <c r="P34" i="77"/>
  <c r="P33" i="77"/>
  <c r="P32" i="77"/>
  <c r="P31" i="77"/>
  <c r="P30" i="77"/>
  <c r="P29" i="77"/>
  <c r="P28" i="77"/>
  <c r="P27" i="77"/>
  <c r="P26" i="77"/>
  <c r="P25" i="77"/>
  <c r="P24" i="77"/>
  <c r="P23" i="77"/>
  <c r="P22" i="77"/>
  <c r="P21" i="77"/>
  <c r="P20" i="77"/>
  <c r="P19" i="77"/>
  <c r="P18" i="77"/>
  <c r="P17" i="77"/>
  <c r="P16" i="77"/>
  <c r="P15" i="77"/>
  <c r="P14" i="77"/>
  <c r="P13" i="77"/>
  <c r="P12" i="77"/>
  <c r="P11" i="77"/>
  <c r="P10" i="77"/>
  <c r="P9" i="77"/>
  <c r="P44" i="74"/>
  <c r="P43" i="74"/>
  <c r="T106" i="74"/>
  <c r="T105" i="74"/>
  <c r="P110" i="74"/>
  <c r="P109" i="74"/>
  <c r="P108" i="74"/>
  <c r="P107" i="74"/>
  <c r="P114" i="76"/>
  <c r="P113" i="76"/>
  <c r="P112" i="76"/>
  <c r="P111" i="76"/>
  <c r="P110" i="76"/>
  <c r="P109" i="76"/>
  <c r="P108" i="76"/>
  <c r="P107" i="76"/>
  <c r="P64" i="76"/>
  <c r="P63" i="76"/>
  <c r="P62" i="76"/>
  <c r="P130" i="56"/>
  <c r="T9" i="44"/>
  <c r="P11" i="44"/>
  <c r="P12" i="44"/>
  <c r="P13" i="44"/>
  <c r="P14" i="44"/>
  <c r="P15" i="44"/>
  <c r="P16" i="44"/>
  <c r="P18" i="44"/>
  <c r="P19" i="44"/>
  <c r="P20" i="44"/>
  <c r="P21" i="44"/>
  <c r="P22" i="44"/>
  <c r="P23" i="44"/>
  <c r="P24" i="44"/>
  <c r="P25" i="44"/>
  <c r="P26" i="44"/>
  <c r="P27" i="44"/>
  <c r="P28" i="44"/>
  <c r="P29" i="44"/>
  <c r="P30" i="44"/>
  <c r="P31" i="44"/>
  <c r="P32" i="44"/>
  <c r="P33" i="44"/>
  <c r="P34" i="44"/>
  <c r="P35" i="44"/>
  <c r="P36" i="44"/>
  <c r="P37" i="44"/>
  <c r="P38" i="44"/>
  <c r="P39" i="44"/>
  <c r="P40" i="44"/>
  <c r="P41" i="44"/>
  <c r="P42" i="44"/>
  <c r="P43" i="44"/>
  <c r="P44" i="44"/>
  <c r="P45" i="44"/>
  <c r="P46" i="44"/>
  <c r="P47" i="44"/>
  <c r="P48" i="44"/>
  <c r="P49" i="44"/>
  <c r="P50" i="44"/>
  <c r="P51" i="44"/>
  <c r="P52" i="44"/>
  <c r="P53" i="44"/>
  <c r="P54" i="44"/>
  <c r="P55" i="44"/>
  <c r="P56" i="44"/>
  <c r="P57" i="44"/>
  <c r="P58" i="44"/>
  <c r="P59" i="44"/>
  <c r="P60" i="44"/>
  <c r="P61" i="44"/>
  <c r="P62" i="44"/>
  <c r="P63" i="44"/>
  <c r="P64" i="44"/>
  <c r="P65" i="44"/>
  <c r="P66" i="44"/>
  <c r="P67" i="44"/>
  <c r="P68" i="44"/>
  <c r="P69" i="44"/>
  <c r="P70" i="44"/>
  <c r="P71" i="44"/>
  <c r="P72" i="44"/>
  <c r="P73" i="44"/>
  <c r="P74" i="44"/>
  <c r="P75" i="44"/>
  <c r="P76" i="44"/>
  <c r="P77" i="44"/>
  <c r="P78" i="44"/>
  <c r="P79" i="44"/>
  <c r="P80" i="44"/>
  <c r="P81" i="44"/>
  <c r="P82" i="44"/>
  <c r="P83" i="44"/>
  <c r="P84" i="44"/>
  <c r="P85" i="44"/>
  <c r="P86" i="44"/>
  <c r="P87" i="44"/>
  <c r="P88" i="44"/>
  <c r="P89" i="44"/>
  <c r="P90" i="44"/>
  <c r="P91" i="44"/>
  <c r="P92" i="44"/>
  <c r="P93" i="44"/>
  <c r="P94" i="44"/>
  <c r="P95" i="44"/>
  <c r="P96" i="44"/>
  <c r="P97" i="44"/>
  <c r="P98" i="44"/>
  <c r="P99" i="44"/>
  <c r="P100" i="44"/>
  <c r="P101" i="44"/>
  <c r="P102" i="44"/>
  <c r="P103" i="44"/>
  <c r="P104" i="44"/>
  <c r="P105" i="44"/>
  <c r="P106" i="44"/>
  <c r="P107" i="44"/>
  <c r="P108" i="44"/>
  <c r="P109" i="44"/>
  <c r="P110" i="44"/>
  <c r="P111" i="44"/>
  <c r="P112" i="44"/>
  <c r="P113" i="44"/>
  <c r="P114" i="44"/>
  <c r="P10" i="44"/>
  <c r="P9" i="44"/>
  <c r="P113" i="48"/>
  <c r="P114" i="48"/>
  <c r="P11" i="48"/>
  <c r="P12" i="48"/>
  <c r="P13" i="48"/>
  <c r="P14" i="48"/>
  <c r="P15" i="48"/>
  <c r="P16" i="48"/>
  <c r="P17" i="48"/>
  <c r="P18" i="48"/>
  <c r="P19" i="48"/>
  <c r="P20" i="48"/>
  <c r="P21" i="48"/>
  <c r="P22" i="48"/>
  <c r="P23" i="48"/>
  <c r="P24" i="48"/>
  <c r="P25" i="48"/>
  <c r="P26" i="48"/>
  <c r="P27" i="48"/>
  <c r="P28" i="48"/>
  <c r="P29" i="48"/>
  <c r="P30" i="48"/>
  <c r="P31" i="48"/>
  <c r="P32" i="48"/>
  <c r="P33" i="48"/>
  <c r="P34" i="48"/>
  <c r="P35" i="48"/>
  <c r="P36" i="48"/>
  <c r="P37" i="48"/>
  <c r="P38" i="48"/>
  <c r="P39" i="48"/>
  <c r="P40" i="48"/>
  <c r="P41" i="48"/>
  <c r="P42" i="48"/>
  <c r="P43" i="48"/>
  <c r="P44" i="48"/>
  <c r="P45" i="48"/>
  <c r="P46" i="48"/>
  <c r="P47" i="48"/>
  <c r="P48" i="48"/>
  <c r="P49" i="48"/>
  <c r="P50" i="48"/>
  <c r="P51" i="48"/>
  <c r="P52" i="48"/>
  <c r="P53" i="48"/>
  <c r="P54" i="48"/>
  <c r="P55" i="48"/>
  <c r="P56" i="48"/>
  <c r="P57" i="48"/>
  <c r="P58" i="48"/>
  <c r="P59" i="48"/>
  <c r="P60" i="48"/>
  <c r="P61" i="48"/>
  <c r="P62" i="48"/>
  <c r="P63" i="48"/>
  <c r="P64" i="48"/>
  <c r="P65" i="48"/>
  <c r="P66" i="48"/>
  <c r="P67" i="48"/>
  <c r="P68" i="48"/>
  <c r="P69" i="48"/>
  <c r="P70" i="48"/>
  <c r="P71" i="48"/>
  <c r="P72" i="48"/>
  <c r="P73" i="48"/>
  <c r="P74" i="48"/>
  <c r="P75" i="48"/>
  <c r="P76" i="48"/>
  <c r="P77" i="48"/>
  <c r="P78" i="48"/>
  <c r="P79" i="48"/>
  <c r="P80" i="48"/>
  <c r="P81" i="48"/>
  <c r="P82" i="48"/>
  <c r="P83" i="48"/>
  <c r="P84" i="48"/>
  <c r="P85" i="48"/>
  <c r="P86" i="48"/>
  <c r="P87" i="48"/>
  <c r="P88" i="48"/>
  <c r="P89" i="48"/>
  <c r="P90" i="48"/>
  <c r="P91" i="48"/>
  <c r="P92" i="48"/>
  <c r="P93" i="48"/>
  <c r="P94" i="48"/>
  <c r="P95" i="48"/>
  <c r="P96" i="48"/>
  <c r="P97" i="48"/>
  <c r="P98" i="48"/>
  <c r="P99" i="48"/>
  <c r="P100" i="48"/>
  <c r="P101" i="48"/>
  <c r="P102" i="48"/>
  <c r="P103" i="48"/>
  <c r="P104" i="48"/>
  <c r="P105" i="48"/>
  <c r="P106" i="48"/>
  <c r="P107" i="48"/>
  <c r="P108" i="48"/>
  <c r="P109" i="48"/>
  <c r="P110" i="48"/>
  <c r="P111" i="48"/>
  <c r="P112" i="48"/>
  <c r="P10" i="48"/>
  <c r="P9" i="48"/>
  <c r="P11" i="56"/>
  <c r="P12" i="56"/>
  <c r="P13" i="56"/>
  <c r="P14" i="56"/>
  <c r="P15" i="56"/>
  <c r="P16" i="56"/>
  <c r="P18" i="56"/>
  <c r="P19" i="56"/>
  <c r="P20" i="56"/>
  <c r="P21" i="56"/>
  <c r="P22" i="56"/>
  <c r="P23" i="56"/>
  <c r="P24" i="56"/>
  <c r="P25" i="56"/>
  <c r="P26" i="56"/>
  <c r="P27" i="56"/>
  <c r="P28" i="56"/>
  <c r="P29" i="56"/>
  <c r="P30" i="56"/>
  <c r="P31" i="56"/>
  <c r="P32" i="56"/>
  <c r="P33" i="56"/>
  <c r="P34" i="56"/>
  <c r="P35" i="56"/>
  <c r="P36" i="56"/>
  <c r="P37" i="56"/>
  <c r="P38" i="56"/>
  <c r="P39" i="56"/>
  <c r="P40" i="56"/>
  <c r="P41" i="56"/>
  <c r="P42" i="56"/>
  <c r="P43" i="56"/>
  <c r="P44" i="56"/>
  <c r="P45" i="56"/>
  <c r="P46" i="56"/>
  <c r="P47" i="56"/>
  <c r="P48" i="56"/>
  <c r="P49" i="56"/>
  <c r="P50" i="56"/>
  <c r="P51" i="56"/>
  <c r="P52" i="56"/>
  <c r="P53" i="56"/>
  <c r="P54" i="56"/>
  <c r="P55" i="56"/>
  <c r="P56" i="56"/>
  <c r="P57" i="56"/>
  <c r="P58" i="56"/>
  <c r="P59" i="56"/>
  <c r="P60" i="56"/>
  <c r="P62" i="56"/>
  <c r="P63" i="56"/>
  <c r="P64" i="56"/>
  <c r="P65" i="56"/>
  <c r="P66" i="56"/>
  <c r="P67" i="56"/>
  <c r="P68" i="56"/>
  <c r="P69" i="56"/>
  <c r="P70" i="56"/>
  <c r="P71" i="56"/>
  <c r="P72" i="56"/>
  <c r="P73" i="56"/>
  <c r="P74" i="56"/>
  <c r="P75" i="56"/>
  <c r="P76" i="56"/>
  <c r="P77" i="56"/>
  <c r="P78" i="56"/>
  <c r="P79" i="56"/>
  <c r="P80" i="56"/>
  <c r="P81" i="56"/>
  <c r="P82" i="56"/>
  <c r="P83" i="56"/>
  <c r="P84" i="56"/>
  <c r="P85" i="56"/>
  <c r="P86" i="56"/>
  <c r="P87" i="56"/>
  <c r="P88" i="56"/>
  <c r="P89" i="56"/>
  <c r="P90" i="56"/>
  <c r="P91" i="56"/>
  <c r="P92" i="56"/>
  <c r="P93" i="56"/>
  <c r="P94" i="56"/>
  <c r="P95" i="56"/>
  <c r="P96" i="56"/>
  <c r="P97" i="56"/>
  <c r="P98" i="56"/>
  <c r="P99" i="56"/>
  <c r="P100" i="56"/>
  <c r="P101" i="56"/>
  <c r="P102" i="56"/>
  <c r="P103" i="56"/>
  <c r="P104" i="56"/>
  <c r="P105" i="56"/>
  <c r="P106" i="56"/>
  <c r="P107" i="56"/>
  <c r="P131" i="56"/>
  <c r="P132" i="56"/>
  <c r="P133" i="56"/>
  <c r="P140" i="56"/>
  <c r="P141" i="56"/>
  <c r="P10" i="56"/>
  <c r="P9" i="56"/>
  <c r="P11" i="50"/>
  <c r="P12" i="50"/>
  <c r="P13" i="50"/>
  <c r="P14" i="50"/>
  <c r="P15" i="50"/>
  <c r="P16" i="50"/>
  <c r="P17" i="50"/>
  <c r="P18" i="50"/>
  <c r="P19" i="50"/>
  <c r="P20" i="50"/>
  <c r="P21" i="50"/>
  <c r="P22" i="50"/>
  <c r="P23" i="50"/>
  <c r="P24" i="50"/>
  <c r="P25" i="50"/>
  <c r="P26" i="50"/>
  <c r="P27" i="50"/>
  <c r="P28" i="50"/>
  <c r="P29" i="50"/>
  <c r="P30" i="50"/>
  <c r="P31" i="50"/>
  <c r="P32" i="50"/>
  <c r="P33" i="50"/>
  <c r="P34" i="50"/>
  <c r="P35" i="50"/>
  <c r="P36" i="50"/>
  <c r="P37" i="50"/>
  <c r="P38" i="50"/>
  <c r="P39" i="50"/>
  <c r="P40" i="50"/>
  <c r="P41" i="50"/>
  <c r="P42" i="50"/>
  <c r="P43" i="50"/>
  <c r="P44" i="50"/>
  <c r="P45" i="50"/>
  <c r="P46" i="50"/>
  <c r="P47" i="50"/>
  <c r="P48" i="50"/>
  <c r="P49" i="50"/>
  <c r="P50" i="50"/>
  <c r="P51" i="50"/>
  <c r="P52" i="50"/>
  <c r="P53" i="50"/>
  <c r="P54" i="50"/>
  <c r="P55" i="50"/>
  <c r="P56" i="50"/>
  <c r="P57" i="50"/>
  <c r="P58" i="50"/>
  <c r="P59" i="50"/>
  <c r="P60" i="50"/>
  <c r="P61" i="50"/>
  <c r="P62" i="50"/>
  <c r="P63" i="50"/>
  <c r="P64" i="50"/>
  <c r="P65" i="50"/>
  <c r="P66" i="50"/>
  <c r="P67" i="50"/>
  <c r="P68" i="50"/>
  <c r="P69" i="50"/>
  <c r="P70" i="50"/>
  <c r="P71" i="50"/>
  <c r="P72" i="50"/>
  <c r="P73" i="50"/>
  <c r="P74" i="50"/>
  <c r="P75" i="50"/>
  <c r="P76" i="50"/>
  <c r="P77" i="50"/>
  <c r="P78" i="50"/>
  <c r="P79" i="50"/>
  <c r="P80" i="50"/>
  <c r="P81" i="50"/>
  <c r="P82" i="50"/>
  <c r="P83" i="50"/>
  <c r="P84" i="50"/>
  <c r="P85" i="50"/>
  <c r="P86" i="50"/>
  <c r="P87" i="50"/>
  <c r="P88" i="50"/>
  <c r="P89" i="50"/>
  <c r="P90" i="50"/>
  <c r="P91" i="50"/>
  <c r="P92" i="50"/>
  <c r="P93" i="50"/>
  <c r="P94" i="50"/>
  <c r="P95" i="50"/>
  <c r="P96" i="50"/>
  <c r="P97" i="50"/>
  <c r="P98" i="50"/>
  <c r="P99" i="50"/>
  <c r="P100" i="50"/>
  <c r="P101" i="50"/>
  <c r="P102" i="50"/>
  <c r="P103" i="50"/>
  <c r="P104" i="50"/>
  <c r="P105" i="50"/>
  <c r="P106" i="50"/>
  <c r="P107" i="50"/>
  <c r="P108" i="50"/>
  <c r="P109" i="50"/>
  <c r="P110" i="50"/>
  <c r="P111" i="50"/>
  <c r="P112" i="50"/>
  <c r="P113" i="50"/>
  <c r="P114" i="50"/>
  <c r="P10" i="50"/>
  <c r="P9" i="50"/>
  <c r="P11" i="51"/>
  <c r="P12" i="51"/>
  <c r="P13" i="51"/>
  <c r="P14" i="51"/>
  <c r="P15" i="51"/>
  <c r="P16" i="51"/>
  <c r="P18" i="51"/>
  <c r="P19" i="51"/>
  <c r="P20" i="51"/>
  <c r="P21" i="51"/>
  <c r="P22" i="51"/>
  <c r="P23" i="51"/>
  <c r="P24" i="51"/>
  <c r="P25" i="51"/>
  <c r="P26" i="51"/>
  <c r="P27" i="51"/>
  <c r="P28" i="51"/>
  <c r="P29" i="51"/>
  <c r="P30" i="51"/>
  <c r="P31" i="51"/>
  <c r="P32" i="51"/>
  <c r="P33" i="51"/>
  <c r="P34" i="51"/>
  <c r="P35" i="51"/>
  <c r="P36" i="51"/>
  <c r="P37" i="51"/>
  <c r="P38" i="51"/>
  <c r="P39" i="51"/>
  <c r="P40" i="51"/>
  <c r="P41" i="51"/>
  <c r="P42" i="51"/>
  <c r="P43" i="51"/>
  <c r="P44" i="51"/>
  <c r="P45" i="51"/>
  <c r="P46" i="51"/>
  <c r="P47" i="51"/>
  <c r="P48" i="51"/>
  <c r="P49" i="51"/>
  <c r="P50" i="51"/>
  <c r="P51" i="51"/>
  <c r="P52" i="51"/>
  <c r="P53" i="51"/>
  <c r="P54" i="51"/>
  <c r="P55" i="51"/>
  <c r="P56" i="51"/>
  <c r="P57" i="51"/>
  <c r="P58" i="51"/>
  <c r="P59" i="51"/>
  <c r="P60" i="51"/>
  <c r="P62" i="51"/>
  <c r="P63" i="51"/>
  <c r="P64" i="51"/>
  <c r="P65" i="51"/>
  <c r="P66" i="51"/>
  <c r="P67" i="51"/>
  <c r="P68" i="51"/>
  <c r="P69" i="51"/>
  <c r="P70" i="51"/>
  <c r="P71" i="51"/>
  <c r="P72" i="51"/>
  <c r="P73" i="51"/>
  <c r="P74" i="51"/>
  <c r="P75" i="51"/>
  <c r="P76" i="51"/>
  <c r="P77" i="51"/>
  <c r="P78" i="51"/>
  <c r="P79" i="51"/>
  <c r="P80" i="51"/>
  <c r="P81" i="51"/>
  <c r="P82" i="51"/>
  <c r="P83" i="51"/>
  <c r="P84" i="51"/>
  <c r="P85" i="51"/>
  <c r="P86" i="51"/>
  <c r="P87" i="51"/>
  <c r="P88" i="51"/>
  <c r="P89" i="51"/>
  <c r="P90" i="51"/>
  <c r="P91" i="51"/>
  <c r="P92" i="51"/>
  <c r="P93" i="51"/>
  <c r="P94" i="51"/>
  <c r="P95" i="51"/>
  <c r="P96" i="51"/>
  <c r="P97" i="51"/>
  <c r="P98" i="51"/>
  <c r="P99" i="51"/>
  <c r="P100" i="51"/>
  <c r="P101" i="51"/>
  <c r="P102" i="51"/>
  <c r="P103" i="51"/>
  <c r="P104" i="51"/>
  <c r="P105" i="51"/>
  <c r="P106" i="51"/>
  <c r="P107" i="51"/>
  <c r="P108" i="51"/>
  <c r="P109" i="51"/>
  <c r="P110" i="51"/>
  <c r="P111" i="51"/>
  <c r="P112" i="51"/>
  <c r="P10" i="51"/>
  <c r="P9" i="51"/>
  <c r="P11" i="52"/>
  <c r="P12" i="52"/>
  <c r="P13" i="52"/>
  <c r="P14" i="52"/>
  <c r="P15" i="52"/>
  <c r="P16" i="52"/>
  <c r="P17" i="52"/>
  <c r="P18" i="52"/>
  <c r="P19" i="52"/>
  <c r="P20" i="52"/>
  <c r="P21" i="52"/>
  <c r="P22" i="52"/>
  <c r="P23" i="52"/>
  <c r="P24" i="52"/>
  <c r="P25" i="52"/>
  <c r="P26" i="52"/>
  <c r="P27" i="52"/>
  <c r="P28" i="52"/>
  <c r="P29" i="52"/>
  <c r="P30" i="52"/>
  <c r="P31" i="52"/>
  <c r="P32" i="52"/>
  <c r="P33" i="52"/>
  <c r="P34" i="52"/>
  <c r="P35" i="52"/>
  <c r="P36" i="52"/>
  <c r="P37" i="52"/>
  <c r="P38" i="52"/>
  <c r="P39" i="52"/>
  <c r="P40" i="52"/>
  <c r="P41" i="52"/>
  <c r="P42" i="52"/>
  <c r="P43" i="52"/>
  <c r="P44" i="52"/>
  <c r="P45" i="52"/>
  <c r="P46" i="52"/>
  <c r="P47" i="52"/>
  <c r="P48" i="52"/>
  <c r="P49" i="52"/>
  <c r="P50" i="52"/>
  <c r="P51" i="52"/>
  <c r="P52" i="52"/>
  <c r="P53" i="52"/>
  <c r="P54" i="52"/>
  <c r="P55" i="52"/>
  <c r="P56" i="52"/>
  <c r="P57" i="52"/>
  <c r="P58" i="52"/>
  <c r="P59" i="52"/>
  <c r="P60" i="52"/>
  <c r="P61" i="52"/>
  <c r="P62" i="52"/>
  <c r="P63" i="52"/>
  <c r="P64" i="52"/>
  <c r="P65" i="52"/>
  <c r="P66" i="52"/>
  <c r="P67" i="52"/>
  <c r="P68" i="52"/>
  <c r="P69" i="52"/>
  <c r="P70" i="52"/>
  <c r="P71" i="52"/>
  <c r="P72" i="52"/>
  <c r="P73" i="52"/>
  <c r="P74" i="52"/>
  <c r="P75" i="52"/>
  <c r="P76" i="52"/>
  <c r="P77" i="52"/>
  <c r="P78" i="52"/>
  <c r="P79" i="52"/>
  <c r="P80" i="52"/>
  <c r="P81" i="52"/>
  <c r="P82" i="52"/>
  <c r="P83" i="52"/>
  <c r="P84" i="52"/>
  <c r="P85" i="52"/>
  <c r="P86" i="52"/>
  <c r="P87" i="52"/>
  <c r="P88" i="52"/>
  <c r="P89" i="52"/>
  <c r="P90" i="52"/>
  <c r="P91" i="52"/>
  <c r="P92" i="52"/>
  <c r="P93" i="52"/>
  <c r="P94" i="52"/>
  <c r="P95" i="52"/>
  <c r="P96" i="52"/>
  <c r="P97" i="52"/>
  <c r="P98" i="52"/>
  <c r="P99" i="52"/>
  <c r="P100" i="52"/>
  <c r="P101" i="52"/>
  <c r="P102" i="52"/>
  <c r="P103" i="52"/>
  <c r="P104" i="52"/>
  <c r="P105" i="52"/>
  <c r="P106" i="52"/>
  <c r="P107" i="52"/>
  <c r="P108" i="52"/>
  <c r="P109" i="52"/>
  <c r="P110" i="52"/>
  <c r="P111" i="52"/>
  <c r="P112" i="52"/>
  <c r="P113" i="52"/>
  <c r="P114" i="52"/>
  <c r="P10" i="52"/>
  <c r="P9" i="52"/>
  <c r="P11" i="53"/>
  <c r="P12" i="53"/>
  <c r="P13" i="53"/>
  <c r="P14" i="53"/>
  <c r="P15" i="53"/>
  <c r="P16" i="53"/>
  <c r="P17" i="53"/>
  <c r="P18" i="53"/>
  <c r="P19" i="53"/>
  <c r="P20" i="53"/>
  <c r="P21" i="53"/>
  <c r="P22" i="53"/>
  <c r="P23" i="53"/>
  <c r="P24" i="53"/>
  <c r="P25" i="53"/>
  <c r="P26" i="53"/>
  <c r="P27" i="53"/>
  <c r="P28" i="53"/>
  <c r="P29" i="53"/>
  <c r="P30" i="53"/>
  <c r="P31" i="53"/>
  <c r="P32" i="53"/>
  <c r="P33" i="53"/>
  <c r="P34" i="53"/>
  <c r="P35" i="53"/>
  <c r="P36" i="53"/>
  <c r="P37" i="53"/>
  <c r="P38" i="53"/>
  <c r="P39" i="53"/>
  <c r="P40" i="53"/>
  <c r="P41" i="53"/>
  <c r="P42" i="53"/>
  <c r="P43" i="53"/>
  <c r="P44" i="53"/>
  <c r="P45" i="53"/>
  <c r="P46" i="53"/>
  <c r="P47" i="53"/>
  <c r="P48" i="53"/>
  <c r="P49" i="53"/>
  <c r="P50" i="53"/>
  <c r="P51" i="53"/>
  <c r="P52" i="53"/>
  <c r="P53" i="53"/>
  <c r="P54" i="53"/>
  <c r="P55" i="53"/>
  <c r="P56" i="53"/>
  <c r="P57" i="53"/>
  <c r="P58" i="53"/>
  <c r="P59" i="53"/>
  <c r="P60" i="53"/>
  <c r="P61" i="53"/>
  <c r="P62" i="53"/>
  <c r="P63" i="53"/>
  <c r="P64" i="53"/>
  <c r="P65" i="53"/>
  <c r="P66" i="53"/>
  <c r="P67" i="53"/>
  <c r="P68" i="53"/>
  <c r="P69" i="53"/>
  <c r="P70" i="53"/>
  <c r="P71" i="53"/>
  <c r="P72" i="53"/>
  <c r="P73" i="53"/>
  <c r="P74" i="53"/>
  <c r="P75" i="53"/>
  <c r="P76" i="53"/>
  <c r="P77" i="53"/>
  <c r="P78" i="53"/>
  <c r="P79" i="53"/>
  <c r="P80" i="53"/>
  <c r="P81" i="53"/>
  <c r="P82" i="53"/>
  <c r="P83" i="53"/>
  <c r="P84" i="53"/>
  <c r="P85" i="53"/>
  <c r="P86" i="53"/>
  <c r="P87" i="53"/>
  <c r="P88" i="53"/>
  <c r="P89" i="53"/>
  <c r="P90" i="53"/>
  <c r="P91" i="53"/>
  <c r="P92" i="53"/>
  <c r="P93" i="53"/>
  <c r="P94" i="53"/>
  <c r="P95" i="53"/>
  <c r="P96" i="53"/>
  <c r="P97" i="53"/>
  <c r="P98" i="53"/>
  <c r="P99" i="53"/>
  <c r="P100" i="53"/>
  <c r="P101" i="53"/>
  <c r="P102" i="53"/>
  <c r="P103" i="53"/>
  <c r="P104" i="53"/>
  <c r="P105" i="53"/>
  <c r="P106" i="53"/>
  <c r="P107" i="53"/>
  <c r="P108" i="53"/>
  <c r="P109" i="53"/>
  <c r="P110" i="53"/>
  <c r="P111" i="53"/>
  <c r="P112" i="53"/>
  <c r="P113" i="53"/>
  <c r="P114" i="53"/>
  <c r="P10" i="53"/>
  <c r="P9" i="53"/>
  <c r="P11" i="54"/>
  <c r="P12" i="54"/>
  <c r="P13" i="54"/>
  <c r="P14" i="54"/>
  <c r="P15" i="54"/>
  <c r="P16" i="54"/>
  <c r="P17" i="54"/>
  <c r="P18" i="54"/>
  <c r="P20" i="54"/>
  <c r="P21" i="54"/>
  <c r="P22" i="54"/>
  <c r="P23" i="54"/>
  <c r="P24" i="54"/>
  <c r="P25" i="54"/>
  <c r="P26" i="54"/>
  <c r="P27" i="54"/>
  <c r="P28" i="54"/>
  <c r="P29" i="54"/>
  <c r="P30" i="54"/>
  <c r="P31" i="54"/>
  <c r="P32" i="54"/>
  <c r="P33" i="54"/>
  <c r="P34" i="54"/>
  <c r="P35" i="54"/>
  <c r="P36" i="54"/>
  <c r="P37" i="54"/>
  <c r="P38" i="54"/>
  <c r="P39" i="54"/>
  <c r="P40" i="54"/>
  <c r="P41" i="54"/>
  <c r="P42" i="54"/>
  <c r="P43" i="54"/>
  <c r="P44" i="54"/>
  <c r="P45" i="54"/>
  <c r="P46" i="54"/>
  <c r="P47" i="54"/>
  <c r="P48" i="54"/>
  <c r="P49" i="54"/>
  <c r="P50" i="54"/>
  <c r="P51" i="54"/>
  <c r="P52" i="54"/>
  <c r="P53" i="54"/>
  <c r="P54" i="54"/>
  <c r="P55" i="54"/>
  <c r="P56" i="54"/>
  <c r="P57" i="54"/>
  <c r="P58" i="54"/>
  <c r="P59" i="54"/>
  <c r="P60" i="54"/>
  <c r="P62" i="54"/>
  <c r="P63" i="54"/>
  <c r="P64" i="54"/>
  <c r="P65" i="54"/>
  <c r="P66" i="54"/>
  <c r="P67" i="54"/>
  <c r="P68" i="54"/>
  <c r="P69" i="54"/>
  <c r="P70" i="54"/>
  <c r="P71" i="54"/>
  <c r="P72" i="54"/>
  <c r="P73" i="54"/>
  <c r="P74" i="54"/>
  <c r="P75" i="54"/>
  <c r="P76" i="54"/>
  <c r="P77" i="54"/>
  <c r="P78" i="54"/>
  <c r="P79" i="54"/>
  <c r="P80" i="54"/>
  <c r="P81" i="54"/>
  <c r="P82" i="54"/>
  <c r="P83" i="54"/>
  <c r="P84" i="54"/>
  <c r="P85" i="54"/>
  <c r="P86" i="54"/>
  <c r="P87" i="54"/>
  <c r="P88" i="54"/>
  <c r="P89" i="54"/>
  <c r="P90" i="54"/>
  <c r="P91" i="54"/>
  <c r="P92" i="54"/>
  <c r="P93" i="54"/>
  <c r="P94" i="54"/>
  <c r="P95" i="54"/>
  <c r="P96" i="54"/>
  <c r="P97" i="54"/>
  <c r="P98" i="54"/>
  <c r="P99" i="54"/>
  <c r="P100" i="54"/>
  <c r="P101" i="54"/>
  <c r="P102" i="54"/>
  <c r="P103" i="54"/>
  <c r="P104" i="54"/>
  <c r="P105" i="54"/>
  <c r="P106" i="54"/>
  <c r="P107" i="54"/>
  <c r="P108" i="54"/>
  <c r="P109" i="54"/>
  <c r="P110" i="54"/>
  <c r="P111" i="54"/>
  <c r="P112" i="54"/>
  <c r="P113" i="54"/>
  <c r="P114" i="54"/>
  <c r="P10" i="54"/>
  <c r="P9" i="54"/>
  <c r="P11" i="55"/>
  <c r="P12" i="55"/>
  <c r="P13" i="55"/>
  <c r="P14" i="55"/>
  <c r="P15" i="55"/>
  <c r="P16" i="55"/>
  <c r="P18" i="55"/>
  <c r="P19" i="55"/>
  <c r="P20" i="55"/>
  <c r="P21" i="55"/>
  <c r="P22" i="55"/>
  <c r="P23" i="55"/>
  <c r="P24" i="55"/>
  <c r="P25" i="55"/>
  <c r="P26" i="55"/>
  <c r="P27" i="55"/>
  <c r="P28" i="55"/>
  <c r="P29" i="55"/>
  <c r="P30" i="55"/>
  <c r="P31" i="55"/>
  <c r="P32" i="55"/>
  <c r="P33" i="55"/>
  <c r="P34" i="55"/>
  <c r="P35" i="55"/>
  <c r="P36" i="55"/>
  <c r="P37" i="55"/>
  <c r="P38" i="55"/>
  <c r="P39" i="55"/>
  <c r="P40" i="55"/>
  <c r="P41" i="55"/>
  <c r="P42" i="55"/>
  <c r="P43" i="55"/>
  <c r="P44" i="55"/>
  <c r="P45" i="55"/>
  <c r="P46" i="55"/>
  <c r="P47" i="55"/>
  <c r="P48" i="55"/>
  <c r="P49" i="55"/>
  <c r="P50" i="55"/>
  <c r="P51" i="55"/>
  <c r="P52" i="55"/>
  <c r="P53" i="55"/>
  <c r="P54" i="55"/>
  <c r="P55" i="55"/>
  <c r="P56" i="55"/>
  <c r="P57" i="55"/>
  <c r="P58" i="55"/>
  <c r="P59" i="55"/>
  <c r="P60" i="55"/>
  <c r="P61" i="55"/>
  <c r="P62" i="55"/>
  <c r="P63" i="55"/>
  <c r="P64" i="55"/>
  <c r="P65" i="55"/>
  <c r="P66" i="55"/>
  <c r="P67" i="55"/>
  <c r="P68" i="55"/>
  <c r="P69" i="55"/>
  <c r="P70" i="55"/>
  <c r="P71" i="55"/>
  <c r="P72" i="55"/>
  <c r="P73" i="55"/>
  <c r="P74" i="55"/>
  <c r="P75" i="55"/>
  <c r="P76" i="55"/>
  <c r="P77" i="55"/>
  <c r="P78" i="55"/>
  <c r="P79" i="55"/>
  <c r="P80" i="55"/>
  <c r="P81" i="55"/>
  <c r="P82" i="55"/>
  <c r="P83" i="55"/>
  <c r="P84" i="55"/>
  <c r="P85" i="55"/>
  <c r="P86" i="55"/>
  <c r="P87" i="55"/>
  <c r="P88" i="55"/>
  <c r="P89" i="55"/>
  <c r="P90" i="55"/>
  <c r="P91" i="55"/>
  <c r="P92" i="55"/>
  <c r="P93" i="55"/>
  <c r="P94" i="55"/>
  <c r="P95" i="55"/>
  <c r="P96" i="55"/>
  <c r="P97" i="55"/>
  <c r="P98" i="55"/>
  <c r="P99" i="55"/>
  <c r="P100" i="55"/>
  <c r="P101" i="55"/>
  <c r="P102" i="55"/>
  <c r="P103" i="55"/>
  <c r="P104" i="55"/>
  <c r="P105" i="55"/>
  <c r="P106" i="55"/>
  <c r="P107" i="55"/>
  <c r="P108" i="55"/>
  <c r="P109" i="55"/>
  <c r="P110" i="55"/>
  <c r="P111" i="55"/>
  <c r="P112" i="55"/>
  <c r="P113" i="55"/>
  <c r="P114" i="55"/>
  <c r="P10" i="55"/>
  <c r="P9" i="55"/>
  <c r="P11" i="57"/>
  <c r="P12" i="57"/>
  <c r="P13" i="57"/>
  <c r="P14" i="57"/>
  <c r="P15" i="57"/>
  <c r="P16" i="57"/>
  <c r="P17" i="57"/>
  <c r="P18" i="57"/>
  <c r="P19" i="57"/>
  <c r="P20" i="57"/>
  <c r="P21" i="57"/>
  <c r="P22" i="57"/>
  <c r="P23" i="57"/>
  <c r="P24" i="57"/>
  <c r="P25" i="57"/>
  <c r="P26" i="57"/>
  <c r="P27" i="57"/>
  <c r="P28" i="57"/>
  <c r="P29" i="57"/>
  <c r="P30" i="57"/>
  <c r="P31" i="57"/>
  <c r="P32" i="57"/>
  <c r="P33" i="57"/>
  <c r="P34" i="57"/>
  <c r="P35" i="57"/>
  <c r="P36" i="57"/>
  <c r="P37" i="57"/>
  <c r="P38" i="57"/>
  <c r="P39" i="57"/>
  <c r="P40" i="57"/>
  <c r="P41" i="57"/>
  <c r="P42" i="57"/>
  <c r="P43" i="57"/>
  <c r="P44" i="57"/>
  <c r="P45" i="57"/>
  <c r="P46" i="57"/>
  <c r="P47" i="57"/>
  <c r="P48" i="57"/>
  <c r="P49" i="57"/>
  <c r="P50" i="57"/>
  <c r="P51" i="57"/>
  <c r="P52" i="57"/>
  <c r="P53" i="57"/>
  <c r="P54" i="57"/>
  <c r="P55" i="57"/>
  <c r="P56" i="57"/>
  <c r="P57" i="57"/>
  <c r="P58" i="57"/>
  <c r="P59" i="57"/>
  <c r="P61" i="57"/>
  <c r="P62" i="57"/>
  <c r="P63" i="57"/>
  <c r="P64" i="57"/>
  <c r="P65" i="57"/>
  <c r="P66" i="57"/>
  <c r="P67" i="57"/>
  <c r="P68" i="57"/>
  <c r="P69" i="57"/>
  <c r="P70" i="57"/>
  <c r="P71" i="57"/>
  <c r="P72" i="57"/>
  <c r="P73" i="57"/>
  <c r="P74" i="57"/>
  <c r="P75" i="57"/>
  <c r="P76" i="57"/>
  <c r="P77" i="57"/>
  <c r="P78" i="57"/>
  <c r="P79" i="57"/>
  <c r="P80" i="57"/>
  <c r="P81" i="57"/>
  <c r="P82" i="57"/>
  <c r="P83" i="57"/>
  <c r="P84" i="57"/>
  <c r="P85" i="57"/>
  <c r="P86" i="57"/>
  <c r="P87" i="57"/>
  <c r="P88" i="57"/>
  <c r="P89" i="57"/>
  <c r="P90" i="57"/>
  <c r="P91" i="57"/>
  <c r="P92" i="57"/>
  <c r="P93" i="57"/>
  <c r="P94" i="57"/>
  <c r="P95" i="57"/>
  <c r="P96" i="57"/>
  <c r="P97" i="57"/>
  <c r="P98" i="57"/>
  <c r="P99" i="57"/>
  <c r="P100" i="57"/>
  <c r="P101" i="57"/>
  <c r="P102" i="57"/>
  <c r="P103" i="57"/>
  <c r="P104" i="57"/>
  <c r="P105" i="57"/>
  <c r="P106" i="57"/>
  <c r="P107" i="57"/>
  <c r="P108" i="57"/>
  <c r="P109" i="57"/>
  <c r="P110" i="57"/>
  <c r="P111" i="57"/>
  <c r="P112" i="57"/>
  <c r="P113" i="57"/>
  <c r="P114" i="57"/>
  <c r="P10" i="57"/>
  <c r="P9" i="57"/>
  <c r="P11" i="58"/>
  <c r="P12" i="58"/>
  <c r="P13" i="58"/>
  <c r="P14" i="58"/>
  <c r="P15" i="58"/>
  <c r="P16" i="58"/>
  <c r="P17" i="58"/>
  <c r="P18" i="58"/>
  <c r="P19" i="58"/>
  <c r="P20" i="58"/>
  <c r="P21" i="58"/>
  <c r="P22" i="58"/>
  <c r="P23" i="58"/>
  <c r="P24" i="58"/>
  <c r="P25" i="58"/>
  <c r="P26" i="58"/>
  <c r="P27" i="58"/>
  <c r="P28" i="58"/>
  <c r="P29" i="58"/>
  <c r="P30" i="58"/>
  <c r="P31" i="58"/>
  <c r="P32" i="58"/>
  <c r="P33" i="58"/>
  <c r="P34" i="58"/>
  <c r="P35" i="58"/>
  <c r="P36" i="58"/>
  <c r="P37" i="58"/>
  <c r="P38" i="58"/>
  <c r="P39" i="58"/>
  <c r="P40" i="58"/>
  <c r="P41" i="58"/>
  <c r="P42" i="58"/>
  <c r="P43" i="58"/>
  <c r="P44" i="58"/>
  <c r="P45" i="58"/>
  <c r="P46" i="58"/>
  <c r="P47" i="58"/>
  <c r="P48" i="58"/>
  <c r="P49" i="58"/>
  <c r="P50" i="58"/>
  <c r="P51" i="58"/>
  <c r="P52" i="58"/>
  <c r="P53" i="58"/>
  <c r="P54" i="58"/>
  <c r="P55" i="58"/>
  <c r="P56" i="58"/>
  <c r="P57" i="58"/>
  <c r="P58" i="58"/>
  <c r="P59" i="58"/>
  <c r="P60" i="58"/>
  <c r="P61" i="58"/>
  <c r="P62" i="58"/>
  <c r="P63" i="58"/>
  <c r="P64" i="58"/>
  <c r="P65" i="58"/>
  <c r="P66" i="58"/>
  <c r="P67" i="58"/>
  <c r="P68" i="58"/>
  <c r="P69" i="58"/>
  <c r="P70" i="58"/>
  <c r="P71" i="58"/>
  <c r="P72" i="58"/>
  <c r="P73" i="58"/>
  <c r="P74" i="58"/>
  <c r="P75" i="58"/>
  <c r="P76" i="58"/>
  <c r="P77" i="58"/>
  <c r="P78" i="58"/>
  <c r="P79" i="58"/>
  <c r="P80" i="58"/>
  <c r="P81" i="58"/>
  <c r="P82" i="58"/>
  <c r="P83" i="58"/>
  <c r="P84" i="58"/>
  <c r="P85" i="58"/>
  <c r="P86" i="58"/>
  <c r="P87" i="58"/>
  <c r="P88" i="58"/>
  <c r="P89" i="58"/>
  <c r="P90" i="58"/>
  <c r="P91" i="58"/>
  <c r="P92" i="58"/>
  <c r="P93" i="58"/>
  <c r="P94" i="58"/>
  <c r="P95" i="58"/>
  <c r="P96" i="58"/>
  <c r="P97" i="58"/>
  <c r="P98" i="58"/>
  <c r="P99" i="58"/>
  <c r="P100" i="58"/>
  <c r="P101" i="58"/>
  <c r="P102" i="58"/>
  <c r="P103" i="58"/>
  <c r="P104" i="58"/>
  <c r="P105" i="58"/>
  <c r="P106" i="58"/>
  <c r="P107" i="58"/>
  <c r="P108" i="58"/>
  <c r="P109" i="58"/>
  <c r="P110" i="58"/>
  <c r="P111" i="58"/>
  <c r="P112" i="58"/>
  <c r="P113" i="58"/>
  <c r="P114" i="58"/>
  <c r="P10" i="58"/>
  <c r="P9" i="58"/>
  <c r="P11" i="49"/>
  <c r="P12" i="49"/>
  <c r="P13" i="49"/>
  <c r="P14" i="49"/>
  <c r="P15" i="49"/>
  <c r="P16" i="49"/>
  <c r="P17" i="49"/>
  <c r="P18" i="49"/>
  <c r="P19" i="49"/>
  <c r="P20" i="49"/>
  <c r="P21" i="49"/>
  <c r="P22" i="49"/>
  <c r="P23" i="49"/>
  <c r="P24" i="49"/>
  <c r="P25" i="49"/>
  <c r="P26" i="49"/>
  <c r="P27" i="49"/>
  <c r="P28" i="49"/>
  <c r="P29" i="49"/>
  <c r="P30" i="49"/>
  <c r="P31" i="49"/>
  <c r="P32" i="49"/>
  <c r="P33" i="49"/>
  <c r="P34" i="49"/>
  <c r="P35" i="49"/>
  <c r="P36" i="49"/>
  <c r="P37" i="49"/>
  <c r="P38" i="49"/>
  <c r="P39" i="49"/>
  <c r="P40" i="49"/>
  <c r="P41" i="49"/>
  <c r="P42" i="49"/>
  <c r="P43" i="49"/>
  <c r="P44" i="49"/>
  <c r="P45" i="49"/>
  <c r="P46" i="49"/>
  <c r="P47" i="49"/>
  <c r="P48" i="49"/>
  <c r="P50" i="49"/>
  <c r="P51" i="49"/>
  <c r="P52" i="49"/>
  <c r="P53" i="49"/>
  <c r="P54" i="49"/>
  <c r="P55" i="49"/>
  <c r="P56" i="49"/>
  <c r="P57" i="49"/>
  <c r="P58" i="49"/>
  <c r="P59" i="49"/>
  <c r="P60" i="49"/>
  <c r="P61" i="49"/>
  <c r="P62" i="49"/>
  <c r="P63" i="49"/>
  <c r="P64" i="49"/>
  <c r="P65" i="49"/>
  <c r="P66" i="49"/>
  <c r="P67" i="49"/>
  <c r="P68" i="49"/>
  <c r="P69" i="49"/>
  <c r="P70" i="49"/>
  <c r="P71" i="49"/>
  <c r="P72" i="49"/>
  <c r="P73" i="49"/>
  <c r="P74" i="49"/>
  <c r="P75" i="49"/>
  <c r="P76" i="49"/>
  <c r="P77" i="49"/>
  <c r="P78" i="49"/>
  <c r="P79" i="49"/>
  <c r="P80" i="49"/>
  <c r="P81" i="49"/>
  <c r="P82" i="49"/>
  <c r="P83" i="49"/>
  <c r="P84" i="49"/>
  <c r="P85" i="49"/>
  <c r="P86" i="49"/>
  <c r="P87" i="49"/>
  <c r="P88" i="49"/>
  <c r="P89" i="49"/>
  <c r="P90" i="49"/>
  <c r="P91" i="49"/>
  <c r="P92" i="49"/>
  <c r="P93" i="49"/>
  <c r="P94" i="49"/>
  <c r="P96" i="49"/>
  <c r="P97" i="49"/>
  <c r="P98" i="49"/>
  <c r="P99" i="49"/>
  <c r="P100" i="49"/>
  <c r="P101" i="49"/>
  <c r="P102" i="49"/>
  <c r="P103" i="49"/>
  <c r="P104" i="49"/>
  <c r="P105" i="49"/>
  <c r="P106" i="49"/>
  <c r="P107" i="49"/>
  <c r="P108" i="49"/>
  <c r="P113" i="49"/>
  <c r="P114" i="49"/>
  <c r="P10" i="49"/>
  <c r="P9" i="49"/>
  <c r="P11" i="59"/>
  <c r="P12" i="59"/>
  <c r="P13" i="59"/>
  <c r="P14" i="59"/>
  <c r="P15" i="59"/>
  <c r="P16" i="59"/>
  <c r="P17" i="59"/>
  <c r="P18" i="59"/>
  <c r="P19" i="59"/>
  <c r="P20" i="59"/>
  <c r="P21" i="59"/>
  <c r="P22" i="59"/>
  <c r="P23" i="59"/>
  <c r="P24" i="59"/>
  <c r="P25" i="59"/>
  <c r="P26" i="59"/>
  <c r="P27" i="59"/>
  <c r="P28" i="59"/>
  <c r="P29" i="59"/>
  <c r="P30" i="59"/>
  <c r="P31" i="59"/>
  <c r="P32" i="59"/>
  <c r="P33" i="59"/>
  <c r="P34" i="59"/>
  <c r="P35" i="59"/>
  <c r="P36" i="59"/>
  <c r="P37" i="59"/>
  <c r="P38" i="59"/>
  <c r="P39" i="59"/>
  <c r="P40" i="59"/>
  <c r="P41" i="59"/>
  <c r="P42" i="59"/>
  <c r="P43" i="59"/>
  <c r="P44" i="59"/>
  <c r="P45" i="59"/>
  <c r="P46" i="59"/>
  <c r="P47" i="59"/>
  <c r="P48" i="59"/>
  <c r="P49" i="59"/>
  <c r="P50" i="59"/>
  <c r="P51" i="59"/>
  <c r="P52" i="59"/>
  <c r="P53" i="59"/>
  <c r="P54" i="59"/>
  <c r="P55" i="59"/>
  <c r="P56" i="59"/>
  <c r="P57" i="59"/>
  <c r="P58" i="59"/>
  <c r="P59" i="59"/>
  <c r="P60" i="59"/>
  <c r="P61" i="59"/>
  <c r="P62" i="59"/>
  <c r="P63" i="59"/>
  <c r="P64" i="59"/>
  <c r="P65" i="59"/>
  <c r="P66" i="59"/>
  <c r="P67" i="59"/>
  <c r="P68" i="59"/>
  <c r="P69" i="59"/>
  <c r="P70" i="59"/>
  <c r="P71" i="59"/>
  <c r="P72" i="59"/>
  <c r="P73" i="59"/>
  <c r="P74" i="59"/>
  <c r="P75" i="59"/>
  <c r="P76" i="59"/>
  <c r="P77" i="59"/>
  <c r="P78" i="59"/>
  <c r="P79" i="59"/>
  <c r="P80" i="59"/>
  <c r="P81" i="59"/>
  <c r="P82" i="59"/>
  <c r="P83" i="59"/>
  <c r="P84" i="59"/>
  <c r="P85" i="59"/>
  <c r="P86" i="59"/>
  <c r="P87" i="59"/>
  <c r="P88" i="59"/>
  <c r="P89" i="59"/>
  <c r="P90" i="59"/>
  <c r="P91" i="59"/>
  <c r="P92" i="59"/>
  <c r="P93" i="59"/>
  <c r="P94" i="59"/>
  <c r="P95" i="59"/>
  <c r="P96" i="59"/>
  <c r="P97" i="59"/>
  <c r="P98" i="59"/>
  <c r="P99" i="59"/>
  <c r="P100" i="59"/>
  <c r="P101" i="59"/>
  <c r="P102" i="59"/>
  <c r="P103" i="59"/>
  <c r="P104" i="59"/>
  <c r="P105" i="59"/>
  <c r="P106" i="59"/>
  <c r="P107" i="59"/>
  <c r="P108" i="59"/>
  <c r="P109" i="59"/>
  <c r="P110" i="59"/>
  <c r="P111" i="59"/>
  <c r="P112" i="59"/>
  <c r="P113" i="59"/>
  <c r="P114" i="59"/>
  <c r="P10" i="59"/>
  <c r="P9" i="59"/>
  <c r="P11" i="75"/>
  <c r="P12" i="75"/>
  <c r="P13" i="75"/>
  <c r="P14" i="75"/>
  <c r="P15" i="75"/>
  <c r="P16" i="75"/>
  <c r="P18" i="75"/>
  <c r="P19" i="75"/>
  <c r="P20" i="75"/>
  <c r="P21" i="75"/>
  <c r="P22" i="75"/>
  <c r="P23" i="75"/>
  <c r="P24" i="75"/>
  <c r="P25" i="75"/>
  <c r="P26" i="75"/>
  <c r="P27" i="75"/>
  <c r="P28" i="75"/>
  <c r="P29" i="75"/>
  <c r="P30" i="75"/>
  <c r="P31" i="75"/>
  <c r="P32" i="75"/>
  <c r="P33" i="75"/>
  <c r="P34" i="75"/>
  <c r="P35" i="75"/>
  <c r="P36" i="75"/>
  <c r="P37" i="75"/>
  <c r="P38" i="75"/>
  <c r="P39" i="75"/>
  <c r="P40" i="75"/>
  <c r="P41" i="75"/>
  <c r="P42" i="75"/>
  <c r="P43" i="75"/>
  <c r="P44" i="75"/>
  <c r="P45" i="75"/>
  <c r="P46" i="75"/>
  <c r="P47" i="75"/>
  <c r="P48" i="75"/>
  <c r="P49" i="75"/>
  <c r="P50" i="75"/>
  <c r="P51" i="75"/>
  <c r="P52" i="75"/>
  <c r="P53" i="75"/>
  <c r="P54" i="75"/>
  <c r="P55" i="75"/>
  <c r="P56" i="75"/>
  <c r="P57" i="75"/>
  <c r="P58" i="75"/>
  <c r="P59" i="75"/>
  <c r="P60" i="75"/>
  <c r="P61" i="75"/>
  <c r="P62" i="75"/>
  <c r="P63" i="75"/>
  <c r="P64" i="75"/>
  <c r="P65" i="75"/>
  <c r="P66" i="75"/>
  <c r="P67" i="75"/>
  <c r="P68" i="75"/>
  <c r="P69" i="75"/>
  <c r="P70" i="75"/>
  <c r="P71" i="75"/>
  <c r="P72" i="75"/>
  <c r="P73" i="75"/>
  <c r="P74" i="75"/>
  <c r="P75" i="75"/>
  <c r="P76" i="75"/>
  <c r="P77" i="75"/>
  <c r="P78" i="75"/>
  <c r="P79" i="75"/>
  <c r="P80" i="75"/>
  <c r="P81" i="75"/>
  <c r="P82" i="75"/>
  <c r="P83" i="75"/>
  <c r="P84" i="75"/>
  <c r="P85" i="75"/>
  <c r="P86" i="75"/>
  <c r="P87" i="75"/>
  <c r="P88" i="75"/>
  <c r="P89" i="75"/>
  <c r="P90" i="75"/>
  <c r="P91" i="75"/>
  <c r="P92" i="75"/>
  <c r="P93" i="75"/>
  <c r="P94" i="75"/>
  <c r="P95" i="75"/>
  <c r="P96" i="75"/>
  <c r="P97" i="75"/>
  <c r="P98" i="75"/>
  <c r="P99" i="75"/>
  <c r="P100" i="75"/>
  <c r="P101" i="75"/>
  <c r="P102" i="75"/>
  <c r="P103" i="75"/>
  <c r="P104" i="75"/>
  <c r="P105" i="75"/>
  <c r="P106" i="75"/>
  <c r="P107" i="75"/>
  <c r="P108" i="75"/>
  <c r="P109" i="75"/>
  <c r="P110" i="75"/>
  <c r="P111" i="75"/>
  <c r="P112" i="75"/>
  <c r="P113" i="75"/>
  <c r="P114" i="75"/>
  <c r="P10" i="75"/>
  <c r="P9" i="75"/>
  <c r="P11" i="60"/>
  <c r="P12" i="60"/>
  <c r="P13" i="60"/>
  <c r="P14" i="60"/>
  <c r="P15" i="60"/>
  <c r="P16" i="60"/>
  <c r="P18" i="60"/>
  <c r="P19" i="60"/>
  <c r="P20" i="60"/>
  <c r="P21" i="60"/>
  <c r="P22" i="60"/>
  <c r="P23" i="60"/>
  <c r="P24" i="60"/>
  <c r="P25" i="60"/>
  <c r="P26" i="60"/>
  <c r="P27" i="60"/>
  <c r="P28" i="60"/>
  <c r="P29" i="60"/>
  <c r="P30" i="60"/>
  <c r="P31" i="60"/>
  <c r="P32" i="60"/>
  <c r="P33" i="60"/>
  <c r="P34" i="60"/>
  <c r="P35" i="60"/>
  <c r="P36" i="60"/>
  <c r="P37" i="60"/>
  <c r="P38" i="60"/>
  <c r="P39" i="60"/>
  <c r="P40" i="60"/>
  <c r="P41" i="60"/>
  <c r="P42" i="60"/>
  <c r="P43" i="60"/>
  <c r="P44" i="60"/>
  <c r="P45" i="60"/>
  <c r="P46" i="60"/>
  <c r="P47" i="60"/>
  <c r="P48" i="60"/>
  <c r="P49" i="60"/>
  <c r="P50" i="60"/>
  <c r="P51" i="60"/>
  <c r="P52" i="60"/>
  <c r="P53" i="60"/>
  <c r="P54" i="60"/>
  <c r="P55" i="60"/>
  <c r="P56" i="60"/>
  <c r="P57" i="60"/>
  <c r="P58" i="60"/>
  <c r="P59" i="60"/>
  <c r="P60" i="60"/>
  <c r="P62" i="60"/>
  <c r="P63" i="60"/>
  <c r="P64" i="60"/>
  <c r="P65" i="60"/>
  <c r="P66" i="60"/>
  <c r="P67" i="60"/>
  <c r="P68" i="60"/>
  <c r="P69" i="60"/>
  <c r="P70" i="60"/>
  <c r="P71" i="60"/>
  <c r="P72" i="60"/>
  <c r="P73" i="60"/>
  <c r="P74" i="60"/>
  <c r="P75" i="60"/>
  <c r="P76" i="60"/>
  <c r="P77" i="60"/>
  <c r="P78" i="60"/>
  <c r="P79" i="60"/>
  <c r="P80" i="60"/>
  <c r="P81" i="60"/>
  <c r="P82" i="60"/>
  <c r="P83" i="60"/>
  <c r="P84" i="60"/>
  <c r="P85" i="60"/>
  <c r="P86" i="60"/>
  <c r="P87" i="60"/>
  <c r="P88" i="60"/>
  <c r="P89" i="60"/>
  <c r="P90" i="60"/>
  <c r="P91" i="60"/>
  <c r="P92" i="60"/>
  <c r="P93" i="60"/>
  <c r="P94" i="60"/>
  <c r="P95" i="60"/>
  <c r="P96" i="60"/>
  <c r="P97" i="60"/>
  <c r="P98" i="60"/>
  <c r="P99" i="60"/>
  <c r="P100" i="60"/>
  <c r="P101" i="60"/>
  <c r="P102" i="60"/>
  <c r="P103" i="60"/>
  <c r="P104" i="60"/>
  <c r="P105" i="60"/>
  <c r="P106" i="60"/>
  <c r="P107" i="60"/>
  <c r="P108" i="60"/>
  <c r="P109" i="60"/>
  <c r="P110" i="60"/>
  <c r="P111" i="60"/>
  <c r="P112" i="60"/>
  <c r="P113" i="60"/>
  <c r="P114" i="60"/>
  <c r="P115" i="60"/>
  <c r="P116" i="60"/>
  <c r="P10" i="60"/>
  <c r="P9" i="60"/>
  <c r="P11" i="62"/>
  <c r="P12" i="62"/>
  <c r="P13" i="62"/>
  <c r="P14" i="62"/>
  <c r="P15" i="62"/>
  <c r="P16" i="62"/>
  <c r="P17" i="62"/>
  <c r="P18" i="62"/>
  <c r="P19" i="62"/>
  <c r="P20" i="62"/>
  <c r="P21" i="62"/>
  <c r="P22" i="62"/>
  <c r="P23" i="62"/>
  <c r="P24" i="62"/>
  <c r="P25" i="62"/>
  <c r="P26" i="62"/>
  <c r="P27" i="62"/>
  <c r="P28" i="62"/>
  <c r="P29" i="62"/>
  <c r="P30" i="62"/>
  <c r="P31" i="62"/>
  <c r="P32" i="62"/>
  <c r="P33" i="62"/>
  <c r="P34" i="62"/>
  <c r="P35" i="62"/>
  <c r="P36" i="62"/>
  <c r="P37" i="62"/>
  <c r="P38" i="62"/>
  <c r="P39" i="62"/>
  <c r="P40" i="62"/>
  <c r="P41" i="62"/>
  <c r="P42" i="62"/>
  <c r="P43" i="62"/>
  <c r="P44" i="62"/>
  <c r="P45" i="62"/>
  <c r="P46" i="62"/>
  <c r="P47" i="62"/>
  <c r="P48" i="62"/>
  <c r="P49" i="62"/>
  <c r="P50" i="62"/>
  <c r="P51" i="62"/>
  <c r="P52" i="62"/>
  <c r="P53" i="62"/>
  <c r="P54" i="62"/>
  <c r="P55" i="62"/>
  <c r="P56" i="62"/>
  <c r="P57" i="62"/>
  <c r="P58" i="62"/>
  <c r="P59" i="62"/>
  <c r="P60" i="62"/>
  <c r="P61" i="62"/>
  <c r="P62" i="62"/>
  <c r="P63" i="62"/>
  <c r="P64" i="62"/>
  <c r="P65" i="62"/>
  <c r="P66" i="62"/>
  <c r="P67" i="62"/>
  <c r="P68" i="62"/>
  <c r="P69" i="62"/>
  <c r="P70" i="62"/>
  <c r="P71" i="62"/>
  <c r="P72" i="62"/>
  <c r="P73" i="62"/>
  <c r="P74" i="62"/>
  <c r="P75" i="62"/>
  <c r="P76" i="62"/>
  <c r="P77" i="62"/>
  <c r="P78" i="62"/>
  <c r="P79" i="62"/>
  <c r="P80" i="62"/>
  <c r="P81" i="62"/>
  <c r="P82" i="62"/>
  <c r="P83" i="62"/>
  <c r="P84" i="62"/>
  <c r="P85" i="62"/>
  <c r="P86" i="62"/>
  <c r="P87" i="62"/>
  <c r="P88" i="62"/>
  <c r="P89" i="62"/>
  <c r="P90" i="62"/>
  <c r="P91" i="62"/>
  <c r="P92" i="62"/>
  <c r="P93" i="62"/>
  <c r="P94" i="62"/>
  <c r="P95" i="62"/>
  <c r="P96" i="62"/>
  <c r="P97" i="62"/>
  <c r="P98" i="62"/>
  <c r="P99" i="62"/>
  <c r="P100" i="62"/>
  <c r="P101" i="62"/>
  <c r="P102" i="62"/>
  <c r="P103" i="62"/>
  <c r="P104" i="62"/>
  <c r="P105" i="62"/>
  <c r="P106" i="62"/>
  <c r="P107" i="62"/>
  <c r="P108" i="62"/>
  <c r="P109" i="62"/>
  <c r="P110" i="62"/>
  <c r="P111" i="62"/>
  <c r="P112" i="62"/>
  <c r="P113" i="62"/>
  <c r="P114" i="62"/>
  <c r="P10" i="62"/>
  <c r="P9" i="62"/>
  <c r="P11" i="63"/>
  <c r="P12" i="63"/>
  <c r="P13" i="63"/>
  <c r="P14" i="63"/>
  <c r="P15" i="63"/>
  <c r="P16" i="63"/>
  <c r="P17" i="63"/>
  <c r="P18" i="63"/>
  <c r="P19" i="63"/>
  <c r="P20" i="63"/>
  <c r="P21" i="63"/>
  <c r="P22" i="63"/>
  <c r="P23" i="63"/>
  <c r="P24" i="63"/>
  <c r="P25" i="63"/>
  <c r="P26" i="63"/>
  <c r="P27" i="63"/>
  <c r="P28" i="63"/>
  <c r="P29" i="63"/>
  <c r="P30" i="63"/>
  <c r="P31" i="63"/>
  <c r="P32" i="63"/>
  <c r="P33" i="63"/>
  <c r="P34" i="63"/>
  <c r="P35" i="63"/>
  <c r="P36" i="63"/>
  <c r="P37" i="63"/>
  <c r="P38" i="63"/>
  <c r="P39" i="63"/>
  <c r="P40" i="63"/>
  <c r="P41" i="63"/>
  <c r="P42" i="63"/>
  <c r="P43" i="63"/>
  <c r="P44" i="63"/>
  <c r="P45" i="63"/>
  <c r="P46" i="63"/>
  <c r="P47" i="63"/>
  <c r="P48" i="63"/>
  <c r="P49" i="63"/>
  <c r="P50" i="63"/>
  <c r="P51" i="63"/>
  <c r="P52" i="63"/>
  <c r="P53" i="63"/>
  <c r="P54" i="63"/>
  <c r="P55" i="63"/>
  <c r="P56" i="63"/>
  <c r="P57" i="63"/>
  <c r="P58" i="63"/>
  <c r="P59" i="63"/>
  <c r="P60" i="63"/>
  <c r="P61" i="63"/>
  <c r="P62" i="63"/>
  <c r="P63" i="63"/>
  <c r="P64" i="63"/>
  <c r="P65" i="63"/>
  <c r="P66" i="63"/>
  <c r="P67" i="63"/>
  <c r="P68" i="63"/>
  <c r="P69" i="63"/>
  <c r="P70" i="63"/>
  <c r="P71" i="63"/>
  <c r="P72" i="63"/>
  <c r="P73" i="63"/>
  <c r="P74" i="63"/>
  <c r="P75" i="63"/>
  <c r="P76" i="63"/>
  <c r="P77" i="63"/>
  <c r="P78" i="63"/>
  <c r="P79" i="63"/>
  <c r="P80" i="63"/>
  <c r="P81" i="63"/>
  <c r="P82" i="63"/>
  <c r="P83" i="63"/>
  <c r="P84" i="63"/>
  <c r="P85" i="63"/>
  <c r="P86" i="63"/>
  <c r="P87" i="63"/>
  <c r="P88" i="63"/>
  <c r="P89" i="63"/>
  <c r="P90" i="63"/>
  <c r="P91" i="63"/>
  <c r="P92" i="63"/>
  <c r="P93" i="63"/>
  <c r="P94" i="63"/>
  <c r="P95" i="63"/>
  <c r="P96" i="63"/>
  <c r="P97" i="63"/>
  <c r="P98" i="63"/>
  <c r="P99" i="63"/>
  <c r="P100" i="63"/>
  <c r="P101" i="63"/>
  <c r="P102" i="63"/>
  <c r="P103" i="63"/>
  <c r="P104" i="63"/>
  <c r="P105" i="63"/>
  <c r="P106" i="63"/>
  <c r="P107" i="63"/>
  <c r="P108" i="63"/>
  <c r="P109" i="63"/>
  <c r="P110" i="63"/>
  <c r="P111" i="63"/>
  <c r="P112" i="63"/>
  <c r="P113" i="63"/>
  <c r="P114" i="63"/>
  <c r="P10" i="63"/>
  <c r="P9" i="63"/>
  <c r="P11" i="64"/>
  <c r="P12" i="64"/>
  <c r="P13" i="64"/>
  <c r="P14" i="64"/>
  <c r="P15" i="64"/>
  <c r="P16" i="64"/>
  <c r="P17" i="64"/>
  <c r="P18" i="64"/>
  <c r="P19" i="64"/>
  <c r="P20" i="64"/>
  <c r="P21" i="64"/>
  <c r="P22" i="64"/>
  <c r="P23" i="64"/>
  <c r="P24" i="64"/>
  <c r="P25" i="64"/>
  <c r="P26" i="64"/>
  <c r="P27" i="64"/>
  <c r="P28" i="64"/>
  <c r="P29" i="64"/>
  <c r="P30" i="64"/>
  <c r="P31" i="64"/>
  <c r="P32" i="64"/>
  <c r="P33" i="64"/>
  <c r="P34" i="64"/>
  <c r="P35" i="64"/>
  <c r="P36" i="64"/>
  <c r="P37" i="64"/>
  <c r="P38" i="64"/>
  <c r="P39" i="64"/>
  <c r="P40" i="64"/>
  <c r="P43" i="64"/>
  <c r="P44" i="64"/>
  <c r="P45" i="64"/>
  <c r="P46" i="64"/>
  <c r="P47" i="64"/>
  <c r="P48" i="64"/>
  <c r="P49" i="64"/>
  <c r="P50" i="64"/>
  <c r="P51" i="64"/>
  <c r="P52" i="64"/>
  <c r="P53" i="64"/>
  <c r="P54" i="64"/>
  <c r="P55" i="64"/>
  <c r="P56" i="64"/>
  <c r="P57" i="64"/>
  <c r="P58" i="64"/>
  <c r="P59" i="64"/>
  <c r="P60" i="64"/>
  <c r="P61" i="64"/>
  <c r="P62" i="64"/>
  <c r="P63" i="64"/>
  <c r="P64" i="64"/>
  <c r="P65" i="64"/>
  <c r="P66" i="64"/>
  <c r="P67" i="64"/>
  <c r="P68" i="64"/>
  <c r="P69" i="64"/>
  <c r="P70" i="64"/>
  <c r="P71" i="64"/>
  <c r="P72" i="64"/>
  <c r="P73" i="64"/>
  <c r="P74" i="64"/>
  <c r="P75" i="64"/>
  <c r="P76" i="64"/>
  <c r="P77" i="64"/>
  <c r="P78" i="64"/>
  <c r="P79" i="64"/>
  <c r="P80" i="64"/>
  <c r="P81" i="64"/>
  <c r="P82" i="64"/>
  <c r="P83" i="64"/>
  <c r="P84" i="64"/>
  <c r="P85" i="64"/>
  <c r="P86" i="64"/>
  <c r="P87" i="64"/>
  <c r="P88" i="64"/>
  <c r="P89" i="64"/>
  <c r="P90" i="64"/>
  <c r="P91" i="64"/>
  <c r="P92" i="64"/>
  <c r="P93" i="64"/>
  <c r="P94" i="64"/>
  <c r="P95" i="64"/>
  <c r="P96" i="64"/>
  <c r="P97" i="64"/>
  <c r="P98" i="64"/>
  <c r="P99" i="64"/>
  <c r="P100" i="64"/>
  <c r="P101" i="64"/>
  <c r="P102" i="64"/>
  <c r="P103" i="64"/>
  <c r="P104" i="64"/>
  <c r="P105" i="64"/>
  <c r="P106" i="64"/>
  <c r="P109" i="64"/>
  <c r="P110" i="64"/>
  <c r="P111" i="64"/>
  <c r="P112" i="64"/>
  <c r="P113" i="64"/>
  <c r="P114" i="64"/>
  <c r="P10" i="64"/>
  <c r="P9" i="64"/>
  <c r="P11" i="65"/>
  <c r="P12" i="65"/>
  <c r="P13" i="65"/>
  <c r="P14" i="65"/>
  <c r="P15" i="65"/>
  <c r="P16" i="65"/>
  <c r="P17" i="65"/>
  <c r="P18" i="65"/>
  <c r="P19" i="65"/>
  <c r="P20" i="65"/>
  <c r="P21" i="65"/>
  <c r="P22" i="65"/>
  <c r="P23" i="65"/>
  <c r="P24" i="65"/>
  <c r="P25" i="65"/>
  <c r="P26" i="65"/>
  <c r="P27" i="65"/>
  <c r="P28" i="65"/>
  <c r="P29" i="65"/>
  <c r="P30" i="65"/>
  <c r="P31" i="65"/>
  <c r="P32" i="65"/>
  <c r="P33" i="65"/>
  <c r="P34" i="65"/>
  <c r="P35" i="65"/>
  <c r="P36" i="65"/>
  <c r="P37" i="65"/>
  <c r="P38" i="65"/>
  <c r="P39" i="65"/>
  <c r="P40" i="65"/>
  <c r="P41" i="65"/>
  <c r="P42" i="65"/>
  <c r="P43" i="65"/>
  <c r="P44" i="65"/>
  <c r="P45" i="65"/>
  <c r="P46" i="65"/>
  <c r="P47" i="65"/>
  <c r="P48" i="65"/>
  <c r="P49" i="65"/>
  <c r="P50" i="65"/>
  <c r="P51" i="65"/>
  <c r="P52" i="65"/>
  <c r="P53" i="65"/>
  <c r="P54" i="65"/>
  <c r="P55" i="65"/>
  <c r="P56" i="65"/>
  <c r="P57" i="65"/>
  <c r="P58" i="65"/>
  <c r="P59" i="65"/>
  <c r="P60" i="65"/>
  <c r="P61" i="65"/>
  <c r="P62" i="65"/>
  <c r="P63" i="65"/>
  <c r="P64" i="65"/>
  <c r="P65" i="65"/>
  <c r="P66" i="65"/>
  <c r="P67" i="65"/>
  <c r="P68" i="65"/>
  <c r="P69" i="65"/>
  <c r="P70" i="65"/>
  <c r="P71" i="65"/>
  <c r="P72" i="65"/>
  <c r="P73" i="65"/>
  <c r="P74" i="65"/>
  <c r="P75" i="65"/>
  <c r="P76" i="65"/>
  <c r="P77" i="65"/>
  <c r="P78" i="65"/>
  <c r="P79" i="65"/>
  <c r="P80" i="65"/>
  <c r="P81" i="65"/>
  <c r="P82" i="65"/>
  <c r="P83" i="65"/>
  <c r="P84" i="65"/>
  <c r="P85" i="65"/>
  <c r="P86" i="65"/>
  <c r="P87" i="65"/>
  <c r="P88" i="65"/>
  <c r="P89" i="65"/>
  <c r="P90" i="65"/>
  <c r="P91" i="65"/>
  <c r="P92" i="65"/>
  <c r="P93" i="65"/>
  <c r="P94" i="65"/>
  <c r="P95" i="65"/>
  <c r="P96" i="65"/>
  <c r="P97" i="65"/>
  <c r="P98" i="65"/>
  <c r="P99" i="65"/>
  <c r="P100" i="65"/>
  <c r="P101" i="65"/>
  <c r="P102" i="65"/>
  <c r="P103" i="65"/>
  <c r="P104" i="65"/>
  <c r="P105" i="65"/>
  <c r="P106" i="65"/>
  <c r="P107" i="65"/>
  <c r="P108" i="65"/>
  <c r="P109" i="65"/>
  <c r="P110" i="65"/>
  <c r="P111" i="65"/>
  <c r="P112" i="65"/>
  <c r="P113" i="65"/>
  <c r="P114" i="65"/>
  <c r="P10" i="65"/>
  <c r="P9" i="65"/>
  <c r="P11" i="66"/>
  <c r="P12" i="66"/>
  <c r="P13" i="66"/>
  <c r="P14" i="66"/>
  <c r="P15" i="66"/>
  <c r="P16" i="66"/>
  <c r="P18" i="66"/>
  <c r="P19" i="66"/>
  <c r="P20" i="66"/>
  <c r="P21" i="66"/>
  <c r="P22" i="66"/>
  <c r="P23" i="66"/>
  <c r="P24" i="66"/>
  <c r="P25" i="66"/>
  <c r="P26" i="66"/>
  <c r="P27" i="66"/>
  <c r="P28" i="66"/>
  <c r="P29" i="66"/>
  <c r="P30" i="66"/>
  <c r="P31" i="66"/>
  <c r="P32" i="66"/>
  <c r="P33" i="66"/>
  <c r="P34" i="66"/>
  <c r="P35" i="66"/>
  <c r="P36" i="66"/>
  <c r="P37" i="66"/>
  <c r="P38" i="66"/>
  <c r="P39" i="66"/>
  <c r="P40" i="66"/>
  <c r="P41" i="66"/>
  <c r="P42" i="66"/>
  <c r="P43" i="66"/>
  <c r="P44" i="66"/>
  <c r="P45" i="66"/>
  <c r="P46" i="66"/>
  <c r="P47" i="66"/>
  <c r="P48" i="66"/>
  <c r="P49" i="66"/>
  <c r="P50" i="66"/>
  <c r="P51" i="66"/>
  <c r="P52" i="66"/>
  <c r="P53" i="66"/>
  <c r="P54" i="66"/>
  <c r="P55" i="66"/>
  <c r="P56" i="66"/>
  <c r="P57" i="66"/>
  <c r="P58" i="66"/>
  <c r="P59" i="66"/>
  <c r="P60" i="66"/>
  <c r="P63" i="66"/>
  <c r="P64" i="66"/>
  <c r="P65" i="66"/>
  <c r="P66" i="66"/>
  <c r="P67" i="66"/>
  <c r="P68" i="66"/>
  <c r="P69" i="66"/>
  <c r="P70" i="66"/>
  <c r="P71" i="66"/>
  <c r="P72" i="66"/>
  <c r="P73" i="66"/>
  <c r="P74" i="66"/>
  <c r="P75" i="66"/>
  <c r="P76" i="66"/>
  <c r="P77" i="66"/>
  <c r="P78" i="66"/>
  <c r="P79" i="66"/>
  <c r="P80" i="66"/>
  <c r="P81" i="66"/>
  <c r="P82" i="66"/>
  <c r="P83" i="66"/>
  <c r="P84" i="66"/>
  <c r="P85" i="66"/>
  <c r="P86" i="66"/>
  <c r="P87" i="66"/>
  <c r="P88" i="66"/>
  <c r="P89" i="66"/>
  <c r="P90" i="66"/>
  <c r="P91" i="66"/>
  <c r="P92" i="66"/>
  <c r="P93" i="66"/>
  <c r="P94" i="66"/>
  <c r="P95" i="66"/>
  <c r="P96" i="66"/>
  <c r="P97" i="66"/>
  <c r="P98" i="66"/>
  <c r="P99" i="66"/>
  <c r="P100" i="66"/>
  <c r="P101" i="66"/>
  <c r="P102" i="66"/>
  <c r="P103" i="66"/>
  <c r="P104" i="66"/>
  <c r="P105" i="66"/>
  <c r="P106" i="66"/>
  <c r="P107" i="66"/>
  <c r="P108" i="66"/>
  <c r="P10" i="66"/>
  <c r="P9" i="66"/>
  <c r="P11" i="67"/>
  <c r="P12" i="67"/>
  <c r="P13" i="67"/>
  <c r="P14" i="67"/>
  <c r="P15" i="67"/>
  <c r="P16" i="67"/>
  <c r="P17" i="67"/>
  <c r="P18" i="67"/>
  <c r="P19" i="67"/>
  <c r="P20" i="67"/>
  <c r="P21" i="67"/>
  <c r="P22" i="67"/>
  <c r="P23" i="67"/>
  <c r="P24" i="67"/>
  <c r="P25" i="67"/>
  <c r="P26" i="67"/>
  <c r="P27" i="67"/>
  <c r="P28" i="67"/>
  <c r="P29" i="67"/>
  <c r="P30" i="67"/>
  <c r="P31" i="67"/>
  <c r="P32" i="67"/>
  <c r="P33" i="67"/>
  <c r="P34" i="67"/>
  <c r="P35" i="67"/>
  <c r="P36" i="67"/>
  <c r="P37" i="67"/>
  <c r="P38" i="67"/>
  <c r="P39" i="67"/>
  <c r="P40" i="67"/>
  <c r="P41" i="67"/>
  <c r="P42" i="67"/>
  <c r="P43" i="67"/>
  <c r="P44" i="67"/>
  <c r="P45" i="67"/>
  <c r="P46" i="67"/>
  <c r="P47" i="67"/>
  <c r="P48" i="67"/>
  <c r="P49" i="67"/>
  <c r="P50" i="67"/>
  <c r="P51" i="67"/>
  <c r="P52" i="67"/>
  <c r="P53" i="67"/>
  <c r="P54" i="67"/>
  <c r="P55" i="67"/>
  <c r="P56" i="67"/>
  <c r="P57" i="67"/>
  <c r="P58" i="67"/>
  <c r="P59" i="67"/>
  <c r="P60" i="67"/>
  <c r="P61" i="67"/>
  <c r="P62" i="67"/>
  <c r="P63" i="67"/>
  <c r="P64" i="67"/>
  <c r="P65" i="67"/>
  <c r="P66" i="67"/>
  <c r="P67" i="67"/>
  <c r="P68" i="67"/>
  <c r="P69" i="67"/>
  <c r="P70" i="67"/>
  <c r="P71" i="67"/>
  <c r="P72" i="67"/>
  <c r="P73" i="67"/>
  <c r="P74" i="67"/>
  <c r="P75" i="67"/>
  <c r="P76" i="67"/>
  <c r="P77" i="67"/>
  <c r="P78" i="67"/>
  <c r="P79" i="67"/>
  <c r="P80" i="67"/>
  <c r="P81" i="67"/>
  <c r="P82" i="67"/>
  <c r="P83" i="67"/>
  <c r="P84" i="67"/>
  <c r="P85" i="67"/>
  <c r="P86" i="67"/>
  <c r="P87" i="67"/>
  <c r="P88" i="67"/>
  <c r="P89" i="67"/>
  <c r="P90" i="67"/>
  <c r="P91" i="67"/>
  <c r="P92" i="67"/>
  <c r="P93" i="67"/>
  <c r="P94" i="67"/>
  <c r="P95" i="67"/>
  <c r="P96" i="67"/>
  <c r="P97" i="67"/>
  <c r="P98" i="67"/>
  <c r="P99" i="67"/>
  <c r="P100" i="67"/>
  <c r="P101" i="67"/>
  <c r="P102" i="67"/>
  <c r="P103" i="67"/>
  <c r="P104" i="67"/>
  <c r="P105" i="67"/>
  <c r="P106" i="67"/>
  <c r="P107" i="67"/>
  <c r="P108" i="67"/>
  <c r="P109" i="67"/>
  <c r="P110" i="67"/>
  <c r="P111" i="67"/>
  <c r="P112" i="67"/>
  <c r="P113" i="67"/>
  <c r="P114" i="67"/>
  <c r="P10" i="67"/>
  <c r="P9" i="67"/>
  <c r="P11" i="68"/>
  <c r="P12" i="68"/>
  <c r="P13" i="68"/>
  <c r="P14" i="68"/>
  <c r="P15" i="68"/>
  <c r="P16" i="68"/>
  <c r="P17" i="68"/>
  <c r="P18" i="68"/>
  <c r="P19" i="68"/>
  <c r="P20" i="68"/>
  <c r="P21" i="68"/>
  <c r="P22" i="68"/>
  <c r="P23" i="68"/>
  <c r="P24" i="68"/>
  <c r="P25" i="68"/>
  <c r="P26" i="68"/>
  <c r="P27" i="68"/>
  <c r="P28" i="68"/>
  <c r="P29" i="68"/>
  <c r="P30" i="68"/>
  <c r="P31" i="68"/>
  <c r="P32" i="68"/>
  <c r="P33" i="68"/>
  <c r="P34" i="68"/>
  <c r="P35" i="68"/>
  <c r="P36" i="68"/>
  <c r="P37" i="68"/>
  <c r="P38" i="68"/>
  <c r="P39" i="68"/>
  <c r="P40" i="68"/>
  <c r="P41" i="68"/>
  <c r="P42" i="68"/>
  <c r="P43" i="68"/>
  <c r="P44" i="68"/>
  <c r="P45" i="68"/>
  <c r="P46" i="68"/>
  <c r="P47" i="68"/>
  <c r="P48" i="68"/>
  <c r="P49" i="68"/>
  <c r="P50" i="68"/>
  <c r="P51" i="68"/>
  <c r="P52" i="68"/>
  <c r="P53" i="68"/>
  <c r="P54" i="68"/>
  <c r="P55" i="68"/>
  <c r="P56" i="68"/>
  <c r="P57" i="68"/>
  <c r="P58" i="68"/>
  <c r="P59" i="68"/>
  <c r="P60" i="68"/>
  <c r="P61" i="68"/>
  <c r="P62" i="68"/>
  <c r="P63" i="68"/>
  <c r="P64" i="68"/>
  <c r="P65" i="68"/>
  <c r="P66" i="68"/>
  <c r="P67" i="68"/>
  <c r="P68" i="68"/>
  <c r="P69" i="68"/>
  <c r="P70" i="68"/>
  <c r="P71" i="68"/>
  <c r="P72" i="68"/>
  <c r="P73" i="68"/>
  <c r="P74" i="68"/>
  <c r="P75" i="68"/>
  <c r="P76" i="68"/>
  <c r="P77" i="68"/>
  <c r="P78" i="68"/>
  <c r="P79" i="68"/>
  <c r="P80" i="68"/>
  <c r="P81" i="68"/>
  <c r="P82" i="68"/>
  <c r="P83" i="68"/>
  <c r="P84" i="68"/>
  <c r="P85" i="68"/>
  <c r="P86" i="68"/>
  <c r="P87" i="68"/>
  <c r="P88" i="68"/>
  <c r="P89" i="68"/>
  <c r="P90" i="68"/>
  <c r="P91" i="68"/>
  <c r="P92" i="68"/>
  <c r="P93" i="68"/>
  <c r="P94" i="68"/>
  <c r="P95" i="68"/>
  <c r="P96" i="68"/>
  <c r="P97" i="68"/>
  <c r="P98" i="68"/>
  <c r="P99" i="68"/>
  <c r="P100" i="68"/>
  <c r="P101" i="68"/>
  <c r="P102" i="68"/>
  <c r="P103" i="68"/>
  <c r="P104" i="68"/>
  <c r="P105" i="68"/>
  <c r="P106" i="68"/>
  <c r="P107" i="68"/>
  <c r="P108" i="68"/>
  <c r="P109" i="68"/>
  <c r="P110" i="68"/>
  <c r="P111" i="68"/>
  <c r="P112" i="68"/>
  <c r="P113" i="68"/>
  <c r="P114" i="68"/>
  <c r="P10" i="68"/>
  <c r="P9" i="68"/>
  <c r="P11" i="69"/>
  <c r="P12" i="69"/>
  <c r="P13" i="69"/>
  <c r="P14" i="69"/>
  <c r="P15" i="69"/>
  <c r="P16" i="69"/>
  <c r="P17" i="69"/>
  <c r="P18" i="69"/>
  <c r="P19" i="69"/>
  <c r="P20" i="69"/>
  <c r="P21" i="69"/>
  <c r="P22" i="69"/>
  <c r="P23" i="69"/>
  <c r="P24" i="69"/>
  <c r="P25" i="69"/>
  <c r="P26" i="69"/>
  <c r="P27" i="69"/>
  <c r="P28" i="69"/>
  <c r="P29" i="69"/>
  <c r="P30" i="69"/>
  <c r="P31" i="69"/>
  <c r="P32" i="69"/>
  <c r="P33" i="69"/>
  <c r="P34" i="69"/>
  <c r="P35" i="69"/>
  <c r="P36" i="69"/>
  <c r="P37" i="69"/>
  <c r="P38" i="69"/>
  <c r="P39" i="69"/>
  <c r="P40" i="69"/>
  <c r="P41" i="69"/>
  <c r="P42" i="69"/>
  <c r="P43" i="69"/>
  <c r="P44" i="69"/>
  <c r="P45" i="69"/>
  <c r="P46" i="69"/>
  <c r="P47" i="69"/>
  <c r="P48" i="69"/>
  <c r="P49" i="69"/>
  <c r="P50" i="69"/>
  <c r="P51" i="69"/>
  <c r="P52" i="69"/>
  <c r="P53" i="69"/>
  <c r="P54" i="69"/>
  <c r="P55" i="69"/>
  <c r="P56" i="69"/>
  <c r="P57" i="69"/>
  <c r="P58" i="69"/>
  <c r="P59" i="69"/>
  <c r="P60" i="69"/>
  <c r="P61" i="69"/>
  <c r="P62" i="69"/>
  <c r="P63" i="69"/>
  <c r="P64" i="69"/>
  <c r="P65" i="69"/>
  <c r="P66" i="69"/>
  <c r="P67" i="69"/>
  <c r="P68" i="69"/>
  <c r="P69" i="69"/>
  <c r="P70" i="69"/>
  <c r="P71" i="69"/>
  <c r="P72" i="69"/>
  <c r="P73" i="69"/>
  <c r="P74" i="69"/>
  <c r="P75" i="69"/>
  <c r="P76" i="69"/>
  <c r="P77" i="69"/>
  <c r="P78" i="69"/>
  <c r="P79" i="69"/>
  <c r="P80" i="69"/>
  <c r="P81" i="69"/>
  <c r="P82" i="69"/>
  <c r="P83" i="69"/>
  <c r="P84" i="69"/>
  <c r="P85" i="69"/>
  <c r="P86" i="69"/>
  <c r="P87" i="69"/>
  <c r="P88" i="69"/>
  <c r="P89" i="69"/>
  <c r="P90" i="69"/>
  <c r="P91" i="69"/>
  <c r="P92" i="69"/>
  <c r="P93" i="69"/>
  <c r="P94" i="69"/>
  <c r="P95" i="69"/>
  <c r="P96" i="69"/>
  <c r="P97" i="69"/>
  <c r="P98" i="69"/>
  <c r="P99" i="69"/>
  <c r="P100" i="69"/>
  <c r="P101" i="69"/>
  <c r="P102" i="69"/>
  <c r="P103" i="69"/>
  <c r="P104" i="69"/>
  <c r="P105" i="69"/>
  <c r="P106" i="69"/>
  <c r="P107" i="69"/>
  <c r="P108" i="69"/>
  <c r="P109" i="69"/>
  <c r="P110" i="69"/>
  <c r="P111" i="69"/>
  <c r="P112" i="69"/>
  <c r="P113" i="69"/>
  <c r="P114" i="69"/>
  <c r="P10" i="69"/>
  <c r="P9" i="69"/>
  <c r="P13" i="70"/>
  <c r="P14" i="70"/>
  <c r="P15" i="70"/>
  <c r="P16" i="70"/>
  <c r="P17" i="70"/>
  <c r="P18" i="70"/>
  <c r="P19" i="70"/>
  <c r="P20" i="70"/>
  <c r="P21" i="70"/>
  <c r="P22" i="70"/>
  <c r="P23" i="70"/>
  <c r="P24" i="70"/>
  <c r="P25" i="70"/>
  <c r="P26" i="70"/>
  <c r="P27" i="70"/>
  <c r="P28" i="70"/>
  <c r="P29" i="70"/>
  <c r="P30" i="70"/>
  <c r="P31" i="70"/>
  <c r="P32" i="70"/>
  <c r="P33" i="70"/>
  <c r="P34" i="70"/>
  <c r="P35" i="70"/>
  <c r="P36" i="70"/>
  <c r="P37" i="70"/>
  <c r="P38" i="70"/>
  <c r="P39" i="70"/>
  <c r="P40" i="70"/>
  <c r="P41" i="70"/>
  <c r="P42" i="70"/>
  <c r="P43" i="70"/>
  <c r="P44" i="70"/>
  <c r="P45" i="70"/>
  <c r="P46" i="70"/>
  <c r="P47" i="70"/>
  <c r="P48" i="70"/>
  <c r="P49" i="70"/>
  <c r="P50" i="70"/>
  <c r="P51" i="70"/>
  <c r="P52" i="70"/>
  <c r="P53" i="70"/>
  <c r="P54" i="70"/>
  <c r="P55" i="70"/>
  <c r="P56" i="70"/>
  <c r="P57" i="70"/>
  <c r="P58" i="70"/>
  <c r="P59" i="70"/>
  <c r="P60" i="70"/>
  <c r="P62" i="70"/>
  <c r="P63" i="70"/>
  <c r="P64" i="70"/>
  <c r="P65" i="70"/>
  <c r="P66" i="70"/>
  <c r="P67" i="70"/>
  <c r="P68" i="70"/>
  <c r="P69" i="70"/>
  <c r="P70" i="70"/>
  <c r="P71" i="70"/>
  <c r="P72" i="70"/>
  <c r="P73" i="70"/>
  <c r="P74" i="70"/>
  <c r="P75" i="70"/>
  <c r="P76" i="70"/>
  <c r="P77" i="70"/>
  <c r="P78" i="70"/>
  <c r="P79" i="70"/>
  <c r="P80" i="70"/>
  <c r="P81" i="70"/>
  <c r="P82" i="70"/>
  <c r="P83" i="70"/>
  <c r="P84" i="70"/>
  <c r="P85" i="70"/>
  <c r="P86" i="70"/>
  <c r="P87" i="70"/>
  <c r="P88" i="70"/>
  <c r="P89" i="70"/>
  <c r="P90" i="70"/>
  <c r="P91" i="70"/>
  <c r="P92" i="70"/>
  <c r="P93" i="70"/>
  <c r="P94" i="70"/>
  <c r="P95" i="70"/>
  <c r="P96" i="70"/>
  <c r="P97" i="70"/>
  <c r="P98" i="70"/>
  <c r="P99" i="70"/>
  <c r="P100" i="70"/>
  <c r="P101" i="70"/>
  <c r="P102" i="70"/>
  <c r="P103" i="70"/>
  <c r="P104" i="70"/>
  <c r="P105" i="70"/>
  <c r="P106" i="70"/>
  <c r="P107" i="70"/>
  <c r="P108" i="70"/>
  <c r="P109" i="70"/>
  <c r="P110" i="70"/>
  <c r="P111" i="70"/>
  <c r="P112" i="70"/>
  <c r="P113" i="70"/>
  <c r="P114" i="70"/>
  <c r="P11" i="70"/>
  <c r="P12" i="70"/>
  <c r="P10" i="70"/>
  <c r="P9" i="70"/>
  <c r="P27" i="74"/>
  <c r="P28" i="74"/>
  <c r="P29" i="74"/>
  <c r="P30" i="74"/>
  <c r="P31" i="74"/>
  <c r="P32" i="74"/>
  <c r="P33" i="74"/>
  <c r="P34" i="74"/>
  <c r="P35" i="74"/>
  <c r="P36" i="74"/>
  <c r="P37" i="74"/>
  <c r="P38" i="74"/>
  <c r="P39" i="74"/>
  <c r="P40" i="74"/>
  <c r="P41" i="74"/>
  <c r="P42" i="74"/>
  <c r="P45" i="74"/>
  <c r="P46" i="74"/>
  <c r="P47" i="74"/>
  <c r="P48" i="74"/>
  <c r="P49" i="74"/>
  <c r="P50" i="74"/>
  <c r="P51" i="74"/>
  <c r="P52" i="74"/>
  <c r="P53" i="74"/>
  <c r="P54" i="74"/>
  <c r="P55" i="74"/>
  <c r="P56" i="74"/>
  <c r="P57" i="74"/>
  <c r="P58" i="74"/>
  <c r="P59" i="74"/>
  <c r="P60" i="74"/>
  <c r="P61" i="74"/>
  <c r="P62" i="74"/>
  <c r="P63" i="74"/>
  <c r="P64" i="74"/>
  <c r="P65" i="74"/>
  <c r="P66" i="74"/>
  <c r="P67" i="74"/>
  <c r="P68" i="74"/>
  <c r="P69" i="74"/>
  <c r="P70" i="74"/>
  <c r="P71" i="74"/>
  <c r="P72" i="74"/>
  <c r="P73" i="74"/>
  <c r="P74" i="74"/>
  <c r="P75" i="74"/>
  <c r="P76" i="74"/>
  <c r="P77" i="74"/>
  <c r="P78" i="74"/>
  <c r="P79" i="74"/>
  <c r="P80" i="74"/>
  <c r="P81" i="74"/>
  <c r="P82" i="74"/>
  <c r="P83" i="74"/>
  <c r="P84" i="74"/>
  <c r="P85" i="74"/>
  <c r="P86" i="74"/>
  <c r="P87" i="74"/>
  <c r="P88" i="74"/>
  <c r="P89" i="74"/>
  <c r="P90" i="74"/>
  <c r="P91" i="74"/>
  <c r="P92" i="74"/>
  <c r="P93" i="74"/>
  <c r="P94" i="74"/>
  <c r="P95" i="74"/>
  <c r="P96" i="74"/>
  <c r="P97" i="74"/>
  <c r="P98" i="74"/>
  <c r="P99" i="74"/>
  <c r="P100" i="74"/>
  <c r="P101" i="74"/>
  <c r="P102" i="74"/>
  <c r="P103" i="74"/>
  <c r="P104" i="74"/>
  <c r="P105" i="74"/>
  <c r="P106" i="74"/>
  <c r="P111" i="74"/>
  <c r="P112" i="74"/>
  <c r="P113" i="74"/>
  <c r="P114" i="74"/>
  <c r="P19" i="74"/>
  <c r="P20" i="74"/>
  <c r="P21" i="74"/>
  <c r="P22" i="74"/>
  <c r="P23" i="74"/>
  <c r="P24" i="74"/>
  <c r="P25" i="74"/>
  <c r="P26" i="74"/>
  <c r="P13" i="74"/>
  <c r="P14" i="74"/>
  <c r="P15" i="74"/>
  <c r="P16" i="74"/>
  <c r="P17" i="74"/>
  <c r="P18" i="74"/>
  <c r="P12" i="74"/>
  <c r="P11" i="74"/>
  <c r="P10" i="74"/>
  <c r="P9" i="74"/>
  <c r="P109" i="66" l="1"/>
  <c r="P154" i="66" s="1"/>
  <c r="P146" i="56"/>
  <c r="P191" i="56" s="1"/>
  <c r="P115" i="54"/>
  <c r="P118" i="54" s="1"/>
  <c r="P115" i="44"/>
  <c r="P160" i="44" s="1"/>
</calcChain>
</file>

<file path=xl/sharedStrings.xml><?xml version="1.0" encoding="utf-8"?>
<sst xmlns="http://schemas.openxmlformats.org/spreadsheetml/2006/main" count="13905" uniqueCount="462">
  <si>
    <t>General instructions:</t>
  </si>
  <si>
    <t>Data item</t>
  </si>
  <si>
    <t>Description</t>
  </si>
  <si>
    <t>Response format</t>
  </si>
  <si>
    <t>Market (column A)</t>
  </si>
  <si>
    <t>Country where the head office of the CSD/SSS is established</t>
  </si>
  <si>
    <t>Free text: 2-letter country code</t>
  </si>
  <si>
    <t>Group (B)</t>
  </si>
  <si>
    <t>Regional institutional grouping to which the country of incorporation of the CSD/SSS belongs</t>
  </si>
  <si>
    <r>
      <t>Free text: EA</t>
    </r>
    <r>
      <rPr>
        <sz val="10"/>
        <rFont val="Verdana"/>
        <family val="2"/>
      </rPr>
      <t xml:space="preserve"> (euro area country), </t>
    </r>
    <r>
      <rPr>
        <i/>
        <sz val="10"/>
        <rFont val="Verdana"/>
        <family val="2"/>
      </rPr>
      <t>EU</t>
    </r>
    <r>
      <rPr>
        <sz val="10"/>
        <rFont val="Verdana"/>
        <family val="2"/>
      </rPr>
      <t xml:space="preserve"> (non-euro area country of the European Union), </t>
    </r>
    <r>
      <rPr>
        <i/>
        <sz val="10"/>
        <rFont val="Verdana"/>
        <family val="2"/>
      </rPr>
      <t xml:space="preserve">EEA </t>
    </r>
    <r>
      <rPr>
        <sz val="10"/>
        <rFont val="Verdana"/>
        <family val="2"/>
      </rPr>
      <t xml:space="preserve">(non-EU country of the European Economic Area), </t>
    </r>
    <r>
      <rPr>
        <i/>
        <sz val="10"/>
        <rFont val="Verdana"/>
        <family val="2"/>
      </rPr>
      <t>Other</t>
    </r>
    <r>
      <rPr>
        <sz val="10"/>
        <rFont val="Verdana"/>
        <family val="2"/>
      </rPr>
      <t xml:space="preserve"> for all other European countries</t>
    </r>
  </si>
  <si>
    <t>CSD (C)</t>
  </si>
  <si>
    <t>Abbreviated name of the ECSDA member (I)CSD</t>
  </si>
  <si>
    <t>Free text</t>
  </si>
  <si>
    <t>T2S (D)</t>
  </si>
  <si>
    <t>Has the CSD signed the T2S Framework Agreement?</t>
  </si>
  <si>
    <t xml:space="preserve">Pre-filled. Drop down list: Yes or No  </t>
  </si>
  <si>
    <t>Instrument Type (E)</t>
  </si>
  <si>
    <t>Drop down list: (1) Debt and equities, (2) Debt, (3) Equities, (4) Other</t>
  </si>
  <si>
    <t>Instrument details (F)</t>
  </si>
  <si>
    <t>ESCB eligible (G)</t>
  </si>
  <si>
    <t xml:space="preserve">Is the link eligible for use in Eurosystem credit operations, i.e. has it been assessed against the Eurosystem user assessment framework? </t>
  </si>
  <si>
    <t xml:space="preserve">Drop down list: Yes or No  </t>
  </si>
  <si>
    <t>Link Type (H)</t>
  </si>
  <si>
    <t>Drop down list: (1) Direct link, (2) Direct link - operated, (3) Indirect link - via a subcustodian, (4) Relayed link - via a middle CSD</t>
  </si>
  <si>
    <t>Name of the intermediary (I)</t>
  </si>
  <si>
    <t>If possible, please provide the name of the intermediary that is used for the link: this includes the account operator (operated direct link), the sub-custodian in case of an indirect link or the middle CSD in case of a relayed link.</t>
  </si>
  <si>
    <t>Method (J)</t>
  </si>
  <si>
    <t>Please indicate the settlement method(s) supported by the link arrangement, i.e. if the link allows for Delivery versus Payment (DvP) or only for Free-of-Payment (FoP) settlement.</t>
  </si>
  <si>
    <t>Drop down list: (1) FoP only, (2) DvP and FoP, (3) Other</t>
  </si>
  <si>
    <t>Currency (K)</t>
  </si>
  <si>
    <t xml:space="preserve">Please indicate the currency used for settlement through the link. In case of settlement in multiple currencies, please use one line per currency. </t>
  </si>
  <si>
    <t>Use (L)</t>
  </si>
  <si>
    <t xml:space="preserve">Please indicate how frequently the CSD link is used for settlement purposes, in terms of daily use. This is mainly to determine whether an established link is actively used or not. </t>
  </si>
  <si>
    <t>Drop down list: (1) Used on a daily basis, (2) Used, but not on a daily basis, (3) Not used</t>
  </si>
  <si>
    <t>Cut-off times (please indicate the cut-off times separately for FoP and DvP instructions)</t>
  </si>
  <si>
    <t>NCB cash cut-off (M)</t>
  </si>
  <si>
    <r>
      <t xml:space="preserve">Time: hh:mm </t>
    </r>
    <r>
      <rPr>
        <b/>
        <i/>
        <sz val="10"/>
        <rFont val="Verdana"/>
        <family val="2"/>
      </rPr>
      <t>(CET)</t>
    </r>
  </si>
  <si>
    <t>NCB collateral cut-off (Q)</t>
  </si>
  <si>
    <t>Own cut-off time (N and Q)</t>
  </si>
  <si>
    <t>S-n (O and R)</t>
  </si>
  <si>
    <t xml:space="preserve">Only to be completed in cases where instructions have to be input on the day before settlement takes place, i.e. where the own cut-off time is more than 24 hours before the NCB cut-off time.  </t>
  </si>
  <si>
    <t>Number of days: 1 or 2</t>
  </si>
  <si>
    <t>Delay from NCB cut-off (S and P)</t>
  </si>
  <si>
    <t>Calculated automatically</t>
  </si>
  <si>
    <t>Optional fields</t>
  </si>
  <si>
    <t>Plans to extend the cut-off time in future?</t>
  </si>
  <si>
    <t>If you plan to extend the cut-off time for this link in the near future, please select "Yes". Please provide more details under the questions in tab 3 of the spreadsheet.</t>
  </si>
  <si>
    <t>Comments</t>
  </si>
  <si>
    <t>Any comments you wish to include.</t>
  </si>
  <si>
    <t>NCB cut-off times</t>
  </si>
  <si>
    <t>October 2014 update</t>
  </si>
  <si>
    <t>information missing or tbc</t>
  </si>
  <si>
    <t>Market</t>
  </si>
  <si>
    <t>Group</t>
  </si>
  <si>
    <t>CSD</t>
  </si>
  <si>
    <t>T2S</t>
  </si>
  <si>
    <t>Instrument Type</t>
  </si>
  <si>
    <t>Instrument details</t>
  </si>
  <si>
    <t>ESCB eligible</t>
  </si>
  <si>
    <t>Link Type</t>
  </si>
  <si>
    <t>Name of the intermediary</t>
  </si>
  <si>
    <t>Currency</t>
  </si>
  <si>
    <t>Status</t>
  </si>
  <si>
    <t>DvP</t>
  </si>
  <si>
    <t>FoP</t>
  </si>
  <si>
    <t>(select from drop-down list)</t>
  </si>
  <si>
    <t>(free text)</t>
  </si>
  <si>
    <r>
      <t xml:space="preserve">NCB cash cut-off </t>
    </r>
    <r>
      <rPr>
        <b/>
        <sz val="10"/>
        <rFont val="Verdana"/>
        <family val="2"/>
      </rPr>
      <t>CET</t>
    </r>
  </si>
  <si>
    <t>Own cut-off time (CET)</t>
  </si>
  <si>
    <t>S-n</t>
  </si>
  <si>
    <t>Delay from NCB cut-off</t>
  </si>
  <si>
    <t>(see questions on tab 3 of the spreadsheet)</t>
  </si>
  <si>
    <r>
      <t xml:space="preserve">NCB collateral cut-off </t>
    </r>
    <r>
      <rPr>
        <b/>
        <sz val="10"/>
        <rFont val="Verdana"/>
        <family val="2"/>
      </rPr>
      <t>CET</t>
    </r>
  </si>
  <si>
    <t>AT</t>
  </si>
  <si>
    <t>EA</t>
  </si>
  <si>
    <t>OeKB</t>
  </si>
  <si>
    <t xml:space="preserve">Yes </t>
  </si>
  <si>
    <t>Debt and equities</t>
  </si>
  <si>
    <t>BA</t>
  </si>
  <si>
    <t>Other</t>
  </si>
  <si>
    <t>CR HoV RS</t>
  </si>
  <si>
    <t>No</t>
  </si>
  <si>
    <t>Equities</t>
  </si>
  <si>
    <t>RVP</t>
  </si>
  <si>
    <t>BE</t>
  </si>
  <si>
    <t>BNY Mellon CSD</t>
  </si>
  <si>
    <t>Yes</t>
  </si>
  <si>
    <t>Direct - operated</t>
  </si>
  <si>
    <t>Euroclear Bank</t>
  </si>
  <si>
    <t>n/a</t>
  </si>
  <si>
    <t>Relayed - via a middle CSD</t>
  </si>
  <si>
    <t>Euroclear Belgium</t>
  </si>
  <si>
    <t>NBB (Central Bank)</t>
  </si>
  <si>
    <t>BG</t>
  </si>
  <si>
    <t>EU</t>
  </si>
  <si>
    <t>CDAD</t>
  </si>
  <si>
    <t>BNB (Central Bank)</t>
  </si>
  <si>
    <t>CH</t>
  </si>
  <si>
    <t>SIX SIS</t>
  </si>
  <si>
    <t>BA - RVP</t>
  </si>
  <si>
    <t>CY</t>
  </si>
  <si>
    <t>CSE</t>
  </si>
  <si>
    <t>BE - BNY Mellon CSD</t>
  </si>
  <si>
    <t>CZ</t>
  </si>
  <si>
    <t>CSD Prague</t>
  </si>
  <si>
    <t>BE - Euroclear Belgium</t>
  </si>
  <si>
    <t>SKD (Central Bank)</t>
  </si>
  <si>
    <t>CH - SIX SIS Ltd</t>
  </si>
  <si>
    <t>DE</t>
  </si>
  <si>
    <t>CBF</t>
  </si>
  <si>
    <t>CZ - CSD Prague</t>
  </si>
  <si>
    <t>DK</t>
  </si>
  <si>
    <t>VP Securities</t>
  </si>
  <si>
    <t>DK - VP Securities</t>
  </si>
  <si>
    <t>EE</t>
  </si>
  <si>
    <t>Estonian CSD</t>
  </si>
  <si>
    <t>ES - Iberclear</t>
  </si>
  <si>
    <t>ES</t>
  </si>
  <si>
    <t>Iberclear</t>
  </si>
  <si>
    <t>FR - Euroclear France</t>
  </si>
  <si>
    <t>FI</t>
  </si>
  <si>
    <t>Euroclear Finland</t>
  </si>
  <si>
    <t>FR</t>
  </si>
  <si>
    <t>Euroclear France</t>
  </si>
  <si>
    <t>HR - SKDD</t>
  </si>
  <si>
    <t>GR</t>
  </si>
  <si>
    <t>HCSD</t>
  </si>
  <si>
    <t>IS - ISD</t>
  </si>
  <si>
    <t>BOGS (Central Bank)</t>
  </si>
  <si>
    <t>LT - CSDL</t>
  </si>
  <si>
    <t>HR</t>
  </si>
  <si>
    <t>SKDD</t>
  </si>
  <si>
    <t>LU - Clearstream International SA</t>
  </si>
  <si>
    <t>HU</t>
  </si>
  <si>
    <t>KELER</t>
  </si>
  <si>
    <t>ME - CDA</t>
  </si>
  <si>
    <t>IS</t>
  </si>
  <si>
    <t>EEA</t>
  </si>
  <si>
    <t>ISD</t>
  </si>
  <si>
    <t>MT - Malta Stock Exchange</t>
  </si>
  <si>
    <t>IT</t>
  </si>
  <si>
    <t>Monte Titoli</t>
  </si>
  <si>
    <t>NO - VPS</t>
  </si>
  <si>
    <t>LT</t>
  </si>
  <si>
    <t>CSDL</t>
  </si>
  <si>
    <t>PT - Interbolsa</t>
  </si>
  <si>
    <t>LU</t>
  </si>
  <si>
    <t>CBL</t>
  </si>
  <si>
    <t>RS - CR HoV</t>
  </si>
  <si>
    <t>LuxCSD</t>
  </si>
  <si>
    <t>SE - Euroclear Sweden</t>
  </si>
  <si>
    <t>GlobeSettle</t>
  </si>
  <si>
    <t>SK - CDCP SR</t>
  </si>
  <si>
    <t>VPLux</t>
  </si>
  <si>
    <t>UA - NDU</t>
  </si>
  <si>
    <t>LV</t>
  </si>
  <si>
    <t>LCD</t>
  </si>
  <si>
    <t>ME</t>
  </si>
  <si>
    <t>CDA</t>
  </si>
  <si>
    <t>Used on a daily basis</t>
  </si>
  <si>
    <t>MK</t>
  </si>
  <si>
    <t>CSD AD Skopje</t>
  </si>
  <si>
    <t>Not used</t>
  </si>
  <si>
    <t>MT</t>
  </si>
  <si>
    <t>MSE</t>
  </si>
  <si>
    <t>NL</t>
  </si>
  <si>
    <t>Euroclear Nederland</t>
  </si>
  <si>
    <t>NO</t>
  </si>
  <si>
    <t>VPS</t>
  </si>
  <si>
    <t>PL</t>
  </si>
  <si>
    <t>KDPW</t>
  </si>
  <si>
    <t>RPW (Central Bank)</t>
  </si>
  <si>
    <t>PT</t>
  </si>
  <si>
    <t>Interbolsa</t>
  </si>
  <si>
    <t>RO</t>
  </si>
  <si>
    <t>Depozitarul Central</t>
  </si>
  <si>
    <t>SaFIR (Central Bank)</t>
  </si>
  <si>
    <t>RS</t>
  </si>
  <si>
    <t>RU</t>
  </si>
  <si>
    <t>NSD</t>
  </si>
  <si>
    <t>21:00 Moscow time</t>
  </si>
  <si>
    <t>SE</t>
  </si>
  <si>
    <t>Euroclear Sweden</t>
  </si>
  <si>
    <t>SI</t>
  </si>
  <si>
    <t>KDD</t>
  </si>
  <si>
    <t>SK</t>
  </si>
  <si>
    <t>CDCP SR</t>
  </si>
  <si>
    <t>TR</t>
  </si>
  <si>
    <t>MKK</t>
  </si>
  <si>
    <t>UA</t>
  </si>
  <si>
    <t>NDU</t>
  </si>
  <si>
    <t>UK</t>
  </si>
  <si>
    <t>EUI</t>
  </si>
  <si>
    <t>AT - OeKB</t>
  </si>
  <si>
    <t>BA/Republika Srpska - CR HoV RS</t>
  </si>
  <si>
    <t>BE - Euroclear Bank</t>
  </si>
  <si>
    <t>BG - CD AD</t>
  </si>
  <si>
    <t>CY - Cyprus Stock Exchange</t>
  </si>
  <si>
    <t>DE - Clearstream Banking AG</t>
  </si>
  <si>
    <t>EE - Estonian CSD</t>
  </si>
  <si>
    <t>FI - Euroclear Finland</t>
  </si>
  <si>
    <t>GR - ATHEXCSD</t>
  </si>
  <si>
    <t>HU - KELER Ltd</t>
  </si>
  <si>
    <t>IT - Monte Titoli</t>
  </si>
  <si>
    <t>LV - LCD</t>
  </si>
  <si>
    <t>LU - LuxCSD</t>
  </si>
  <si>
    <t>MK - CSD AD Skopje</t>
  </si>
  <si>
    <t>NL - Euroclear Nederland</t>
  </si>
  <si>
    <t>PL - KDPW</t>
  </si>
  <si>
    <t>RO - Depozitarul Central</t>
  </si>
  <si>
    <t>RU - NSD</t>
  </si>
  <si>
    <t>SI - KDD</t>
  </si>
  <si>
    <t>TR - MKK</t>
  </si>
  <si>
    <t>UK - Euroclear UK &amp; Ireland</t>
  </si>
  <si>
    <t>CSD outbound links</t>
  </si>
  <si>
    <t>Respondent CSD please select from drop-down menu):</t>
  </si>
  <si>
    <t>Method</t>
  </si>
  <si>
    <t>Use</t>
  </si>
  <si>
    <t>NCB cash cut-off (CET)</t>
  </si>
  <si>
    <t>NCB collateral cut-off (CET)</t>
  </si>
  <si>
    <t>As issuer CSD</t>
  </si>
  <si>
    <t>Debt</t>
  </si>
  <si>
    <t>Direct</t>
  </si>
  <si>
    <t>Indirect - via a subcustodian</t>
  </si>
  <si>
    <t>DvP and FoP</t>
  </si>
  <si>
    <t>Euro, CHF, GBP, USD</t>
  </si>
  <si>
    <t>Used, but not on a daily basis</t>
  </si>
  <si>
    <t>no</t>
  </si>
  <si>
    <t>Euro</t>
  </si>
  <si>
    <t>FoP only</t>
  </si>
  <si>
    <t>CSOB</t>
  </si>
  <si>
    <t>CASCADE</t>
  </si>
  <si>
    <t>CREATION</t>
  </si>
  <si>
    <t xml:space="preserve">FI </t>
  </si>
  <si>
    <t xml:space="preserve">Zagrebacka Banka </t>
  </si>
  <si>
    <t>HUF</t>
  </si>
  <si>
    <t>ZAO Raiffeisenbank Moscow</t>
  </si>
  <si>
    <t>Rubel</t>
  </si>
  <si>
    <t>USD</t>
  </si>
  <si>
    <t>UniCredit Banka Slovenija</t>
  </si>
  <si>
    <r>
      <rPr>
        <u/>
        <sz val="10"/>
        <rFont val="Verdana"/>
        <family val="2"/>
      </rPr>
      <t>Note:</t>
    </r>
    <r>
      <rPr>
        <sz val="10"/>
        <rFont val="Verdana"/>
        <family val="2"/>
      </rPr>
      <t xml:space="preserve"> Our conception of relayed link stops at Euroclear Bank counterparties - hence no settlement with Issuer CSD in that case. We will further extend asset classes and markets in 2015. Cut-off times not yet specified. </t>
    </r>
  </si>
  <si>
    <t>EUROCLEAR BANK</t>
  </si>
  <si>
    <t>CA</t>
  </si>
  <si>
    <t>CSD &amp; CO</t>
  </si>
  <si>
    <t>AU</t>
  </si>
  <si>
    <t>Austraclear</t>
  </si>
  <si>
    <t>Methods</t>
  </si>
  <si>
    <t>CADE</t>
  </si>
  <si>
    <t>SCLV</t>
  </si>
  <si>
    <t>RTGS</t>
  </si>
  <si>
    <t>Overnight cycle</t>
  </si>
  <si>
    <t>IE</t>
  </si>
  <si>
    <t>UK &amp; IE</t>
  </si>
  <si>
    <r>
      <rPr>
        <u/>
        <sz val="10"/>
        <rFont val="Verdana"/>
        <family val="2"/>
      </rPr>
      <t>Note:</t>
    </r>
    <r>
      <rPr>
        <sz val="10"/>
        <rFont val="Verdana"/>
        <family val="2"/>
      </rPr>
      <t xml:space="preserve"> Only the indirect link to KDPW is currently active. All links are set up as FoP links but are anticipated to support DVP upon their activation as well.</t>
    </r>
  </si>
  <si>
    <t>EUR</t>
  </si>
  <si>
    <t>Unicredit Bulbank</t>
  </si>
  <si>
    <t>Unicredit Bank Austria</t>
  </si>
  <si>
    <t>BAM</t>
  </si>
  <si>
    <t>Eurobonds</t>
  </si>
  <si>
    <t>BNP France</t>
  </si>
  <si>
    <t>NBB Debts</t>
  </si>
  <si>
    <t>Citibank Athens</t>
  </si>
  <si>
    <t>Citibank Prague</t>
  </si>
  <si>
    <t>CZK</t>
  </si>
  <si>
    <t>DKK / EUR</t>
  </si>
  <si>
    <t>Nordea Finland</t>
  </si>
  <si>
    <t>Santander SS</t>
  </si>
  <si>
    <t>DvP for equity</t>
  </si>
  <si>
    <t>FoP for equity</t>
  </si>
  <si>
    <t>BNP Italy</t>
  </si>
  <si>
    <t>DNB</t>
  </si>
  <si>
    <t>NOK</t>
  </si>
  <si>
    <t>Citi Handlowy</t>
  </si>
  <si>
    <t>PLN</t>
  </si>
  <si>
    <t xml:space="preserve">Millenium </t>
  </si>
  <si>
    <t>RON</t>
  </si>
  <si>
    <t>no business</t>
  </si>
  <si>
    <t>RUB</t>
  </si>
  <si>
    <t>x-clear</t>
  </si>
  <si>
    <t>SEK</t>
  </si>
  <si>
    <t>SEB</t>
  </si>
  <si>
    <t>Citi Istanbul</t>
  </si>
  <si>
    <t>TRY</t>
  </si>
  <si>
    <t>BPSS London</t>
  </si>
  <si>
    <t>GBP</t>
  </si>
  <si>
    <t>IL</t>
  </si>
  <si>
    <t>Citi Tel Aviv</t>
  </si>
  <si>
    <t>ILS</t>
  </si>
  <si>
    <t>CHF</t>
  </si>
  <si>
    <t>As issuer CSD (RTS)</t>
  </si>
  <si>
    <t>As issuer CSD (Euro GC Pooling)</t>
  </si>
  <si>
    <t>DKK</t>
  </si>
  <si>
    <t>Equities and bonds - OM system</t>
  </si>
  <si>
    <t>Clearstream Banking SA</t>
  </si>
  <si>
    <t>Bonds and other money market instruments - RM system</t>
  </si>
  <si>
    <t>DKK, EUR</t>
  </si>
  <si>
    <t>End of the T2S migration for T2S-participating CSDs</t>
  </si>
  <si>
    <t>CAJA VALORES</t>
  </si>
  <si>
    <t>ARS</t>
  </si>
  <si>
    <t>BR</t>
  </si>
  <si>
    <t>CBLC</t>
  </si>
  <si>
    <t>BRL</t>
  </si>
  <si>
    <t>ESES CSDs</t>
  </si>
  <si>
    <t>Wave 3</t>
  </si>
  <si>
    <t>Link planned</t>
  </si>
  <si>
    <t>Wave 2</t>
  </si>
  <si>
    <t>Wave 4</t>
  </si>
  <si>
    <t>DFP</t>
  </si>
  <si>
    <t>RFP</t>
  </si>
  <si>
    <t>Citibank N.A. London</t>
  </si>
  <si>
    <t>ATHEXCSD</t>
  </si>
  <si>
    <t xml:space="preserve">As issuer CSD </t>
  </si>
  <si>
    <t>GBP, EUR</t>
  </si>
  <si>
    <t>US</t>
  </si>
  <si>
    <t>DTCC</t>
  </si>
  <si>
    <t>CAD</t>
  </si>
  <si>
    <t>CDS</t>
  </si>
  <si>
    <t>SIC</t>
  </si>
  <si>
    <t>CASCADE RTS</t>
  </si>
  <si>
    <t>Nordea</t>
  </si>
  <si>
    <t>HEXClear</t>
  </si>
  <si>
    <t>outside HEXClear</t>
  </si>
  <si>
    <t>Express II</t>
  </si>
  <si>
    <t>settled in SEB</t>
  </si>
  <si>
    <t>settled outside SEB</t>
  </si>
  <si>
    <t>settled in Euroclear UK</t>
  </si>
  <si>
    <t>settled inside SIX SIS</t>
  </si>
  <si>
    <t>* Link to NSD: applicable cut-off time depends on the relevant registrar</t>
  </si>
  <si>
    <t>Investment funds, derivatives</t>
  </si>
  <si>
    <t>Erste Bank der österreichischen Sparkassen AG</t>
  </si>
  <si>
    <t>BNP Paribas Securities Services (BP2S) Paris</t>
  </si>
  <si>
    <t>KBC Securities SA/NV Brussels, Belgium</t>
  </si>
  <si>
    <t>except Gov. Bonds</t>
  </si>
  <si>
    <t>Eurobank Bulgaria AD</t>
  </si>
  <si>
    <t>BGN</t>
  </si>
  <si>
    <t>UBS AG</t>
  </si>
  <si>
    <t>Citibank International Limited Greece Branch</t>
  </si>
  <si>
    <t>UniCredit Bank Czech Republic and Slovakia, a.s.</t>
  </si>
  <si>
    <t>Danske Bank, Copenhagen</t>
  </si>
  <si>
    <t>SEB Pank AS, Tallinn</t>
  </si>
  <si>
    <t>BANCO BILBAO VIZCAYA ARGENTARIA (BBVA), Madrid</t>
  </si>
  <si>
    <t>OM</t>
  </si>
  <si>
    <t>Nordea Bank Finland Plc</t>
  </si>
  <si>
    <t>BNP Paribas Securities Services (BP2S)</t>
  </si>
  <si>
    <t>Erste Group Bank AG</t>
  </si>
  <si>
    <t>HRK</t>
  </si>
  <si>
    <t>Central Securities Depository (KELER Ltd)</t>
  </si>
  <si>
    <t>TRS matching system</t>
  </si>
  <si>
    <t>ISK</t>
  </si>
  <si>
    <t>off market</t>
  </si>
  <si>
    <t>Intesa Sanpaolo, Milan</t>
  </si>
  <si>
    <t>Express I</t>
  </si>
  <si>
    <t>Clearstream Banking AG (CBF)</t>
  </si>
  <si>
    <t>BP2S Paris</t>
  </si>
  <si>
    <t>DNB Bank ASA, Oslo</t>
  </si>
  <si>
    <t>OTC</t>
  </si>
  <si>
    <t>Bank Handlowy S.A., Warsaw</t>
  </si>
  <si>
    <t>On-exchange</t>
  </si>
  <si>
    <t>T-bonds</t>
  </si>
  <si>
    <t>T-bills</t>
  </si>
  <si>
    <t>Central de Valores Mobiliários</t>
  </si>
  <si>
    <t>Banco Santander Totta</t>
  </si>
  <si>
    <t>Bancpost, Bucharest</t>
  </si>
  <si>
    <t>Deutsche Bank Ltd, Moscow</t>
  </si>
  <si>
    <t>SEB, Stockholm</t>
  </si>
  <si>
    <t>Dep ccp.</t>
  </si>
  <si>
    <t>Dom ccp.</t>
  </si>
  <si>
    <t>Nova Ljubljanska banka d.d., Ljubljana (NLB)</t>
  </si>
  <si>
    <t>CSOB Bratislava</t>
  </si>
  <si>
    <t>Türk Economi Bankasi A.S.</t>
  </si>
  <si>
    <t>Government bonds, bulldogs etc.</t>
  </si>
  <si>
    <t>CREST eligible securities (dematerialised)</t>
  </si>
  <si>
    <t>Citibank, N.A. London</t>
  </si>
  <si>
    <r>
      <t>Note:</t>
    </r>
    <r>
      <rPr>
        <sz val="10"/>
        <rFont val="Verdana"/>
        <family val="2"/>
      </rPr>
      <t xml:space="preserve"> In case of the links listed below, VPS has no technical or operational agreement with the respective issuer CSD. All transport of balances is manually executed by an intermediary (bank or custodian) in the systems of VPS.</t>
    </r>
  </si>
  <si>
    <t xml:space="preserve"> </t>
  </si>
  <si>
    <t>Specific dual-listed securities</t>
  </si>
  <si>
    <t>UniCredit Bulbank</t>
  </si>
  <si>
    <t>Clearstream Banking Luxembourg</t>
  </si>
  <si>
    <t>Specific dual-listed securities and structured certificates</t>
  </si>
  <si>
    <t>Eurocler Finland</t>
  </si>
  <si>
    <t>Specific dual-listed securities and ETFs</t>
  </si>
  <si>
    <t>Specific dual and single listed securities</t>
  </si>
  <si>
    <t>Operated by Nova Ljubljanska banka</t>
  </si>
  <si>
    <t xml:space="preserve">Specific single listed securities </t>
  </si>
  <si>
    <t>Bonds, shares</t>
  </si>
  <si>
    <t>Shares, Warrants, certificates</t>
  </si>
  <si>
    <t>Shares</t>
  </si>
  <si>
    <t>Banco Santander</t>
  </si>
  <si>
    <t>BP2S</t>
  </si>
  <si>
    <t>Treasury Bonds</t>
  </si>
  <si>
    <t>Structured products and Equities.</t>
  </si>
  <si>
    <t xml:space="preserve">Den Danske Bank </t>
  </si>
  <si>
    <t xml:space="preserve">SIX SIS </t>
  </si>
  <si>
    <t xml:space="preserve">Relevant cut-off times are the ones set by OeKB. No additional cut-off times applied by MKK. </t>
  </si>
  <si>
    <t>EUR, USD, RUB, CHF, CZK, DKK, GBP, HUF, LTL, LVL, NOK, PLN, RON, SEK, CAD, JPY</t>
  </si>
  <si>
    <t>In case of DVP 14.30 is cut-off time for Bridge instructions; 16:00 is applied for Internal instructions; 15:30 is cut-off time for FOP Bridge instructions; 16:00 is applied for Internal FOP instructions; for External instructions DVP and FOP cut-off time depends on the market</t>
  </si>
  <si>
    <t>Upon DVP, cash leg is settled through the Settlement Center, therefore, in this case NCB stands for the Settlement center. NDU own cut-off time (16:30) depicts CSD standard operational hours which can be extended upon customers' requests.</t>
  </si>
  <si>
    <t>BY</t>
  </si>
  <si>
    <t>RUE RCSD</t>
  </si>
  <si>
    <r>
      <rPr>
        <u/>
        <sz val="10"/>
        <rFont val="Verdana"/>
        <family val="2"/>
      </rPr>
      <t>Note:</t>
    </r>
    <r>
      <rPr>
        <sz val="10"/>
        <rFont val="Verdana"/>
        <family val="2"/>
      </rPr>
      <t xml:space="preserve"> EUI's general settlement times are from 7:00 – 17:30 CET. Instructions through the link to SIX SIS are processed in real time in both CREST and SIX SIS. </t>
    </r>
  </si>
  <si>
    <t>All Austrian equities. Securities that are listed on the Eurotop
300 index are loaded automatically. Other securities can be
added upon request</t>
  </si>
  <si>
    <t>All Belgian equities. Securities that are listed on the Eurotop 300
index are loaded automatically. Other securities can be added
upon request</t>
  </si>
  <si>
    <t>All eligible Swiss securities – the ineligible securities are
predominantly mutual funds</t>
  </si>
  <si>
    <t>All German equities. Securities that are listed on the DAX-30
index are loaded automatically. Other securities, including fixedinterest
securities, can be added upon request</t>
  </si>
  <si>
    <t>All Danish equities. Securities that are listed on the Eurotop 300
index are loaded automatically. Other securities can be added
upon request</t>
  </si>
  <si>
    <t>All Spanish equities, except for BSCH, Iberdrola and IAG are
eligible for the link via SIX SIS. Securities that are listed on the
Eurotop 300 index are loaded automatically. Other securities
can be added on request
Only BSCH, Iberdrola SA and IAG equities are eligible for the
link via Euroclear Bank</t>
  </si>
  <si>
    <t>All Finnish</t>
  </si>
  <si>
    <t>All French equities. Securities that are listed on the Eurotop 300
index are loaded automatically. Other securities can be added
upon request</t>
  </si>
  <si>
    <t xml:space="preserve">
</t>
  </si>
  <si>
    <t>All Italian equities. Securities that are listed on the Eurotop 300
index are loaded automatically. Other securities can be added
upon request</t>
  </si>
  <si>
    <t>Securities eligible for the link with Euroclear Bank can be
delivered to/from CBL</t>
  </si>
  <si>
    <t>Indirect link: all Dutch equities and securities that are listed on
the Eurotop 300 index are loaded automatically. Other securities
can be added on request</t>
  </si>
  <si>
    <t>All Norwegian equities. Securities that are listed on the Eurotop
300 index are loaded automatically. Other securities can be
added upon request</t>
  </si>
  <si>
    <t>Same-day settlement in VPS is not generally possible using this link due to local custodian deadlines.</t>
  </si>
  <si>
    <t>All Portuguese equities. Securities that are listed on the Eurotop
300 index are loaded automatically. Other securities can be
added upon request</t>
  </si>
  <si>
    <t>All Swedish equities. Securities that are listed on the Eurotop
300 index are loaded automatically. Other securities can be
added upon request</t>
  </si>
  <si>
    <r>
      <rPr>
        <b/>
        <u/>
        <sz val="10"/>
        <rFont val="Verdana"/>
        <family val="2"/>
      </rPr>
      <t>Note:</t>
    </r>
    <r>
      <rPr>
        <sz val="10"/>
        <rFont val="Verdana"/>
        <family val="2"/>
      </rPr>
      <t xml:space="preserve"> LuxCSD uses CBL as a hub to access other markets. Through CBL, LuxCSD participants have access to a wide range of markets (all markets covered by CBL). However, as currently none of these relayed links is actively used, they are not included in the overview below.  LuxCSD and CBL use a common processing platform. The cut-off times indicated below (and the ones for any possible relayed link to other markets) are therefore the same as indicated in the CBL overview.</t>
    </r>
  </si>
  <si>
    <t>Which instruments are settled through the CSD link? If different cut-off times apply to different instruments, please use one line per type of instrument.</t>
  </si>
  <si>
    <t>ETFs (UK)</t>
  </si>
  <si>
    <t>ETFs (IE)</t>
  </si>
  <si>
    <t>Eurobank</t>
  </si>
  <si>
    <t>DvP only in €</t>
  </si>
  <si>
    <t>Only for internal transactions in EB and bridge transactions with CBL</t>
  </si>
  <si>
    <t>Citibank</t>
  </si>
  <si>
    <r>
      <t xml:space="preserve">1) Please provide information on all CSD links that </t>
    </r>
    <r>
      <rPr>
        <b/>
        <sz val="10"/>
        <rFont val="Verdana"/>
        <family val="2"/>
      </rPr>
      <t>your CSD has established as investor CSD</t>
    </r>
    <r>
      <rPr>
        <sz val="10"/>
        <rFont val="Verdana"/>
        <family val="2"/>
      </rPr>
      <t xml:space="preserve"> with the issuer CSDs from the list ("outbound links"). 
2) Please also add any </t>
    </r>
    <r>
      <rPr>
        <b/>
        <sz val="10"/>
        <rFont val="Verdana"/>
        <family val="2"/>
      </rPr>
      <t xml:space="preserve">links with non-European CSDs </t>
    </r>
    <r>
      <rPr>
        <sz val="10"/>
        <rFont val="Verdana"/>
        <family val="2"/>
      </rPr>
      <t xml:space="preserve">in the empty rows at the bottom of the table.
3) If a link is used for both </t>
    </r>
    <r>
      <rPr>
        <b/>
        <sz val="10"/>
        <rFont val="Verdana"/>
        <family val="2"/>
      </rPr>
      <t>FoP and DvP</t>
    </r>
    <r>
      <rPr>
        <sz val="10"/>
        <rFont val="Verdana"/>
        <family val="2"/>
      </rPr>
      <t xml:space="preserve"> i</t>
    </r>
    <r>
      <rPr>
        <b/>
        <sz val="10"/>
        <rFont val="Verdana"/>
        <family val="2"/>
      </rPr>
      <t>nstructions, please indicate the applicable cut-off times separately</t>
    </r>
    <r>
      <rPr>
        <sz val="10"/>
        <rFont val="Verdana"/>
        <family val="2"/>
      </rPr>
      <t xml:space="preserve"> in the each column. For FoP-only links, please only complete the FoP column and leave the DvP column blank. 
4) </t>
    </r>
    <r>
      <rPr>
        <b/>
        <sz val="10"/>
        <rFont val="Verdana"/>
        <family val="2"/>
      </rPr>
      <t>You can add more lines where appropriate</t>
    </r>
    <r>
      <rPr>
        <sz val="10"/>
        <rFont val="Verdana"/>
        <family val="2"/>
      </rPr>
      <t xml:space="preserve"> (e.g. if multiple accounts are used to manage different asset types, if different cut-off times apply when instructions are CCP-cleared or not, etc.).
5) In addition to providing information on outbound links, </t>
    </r>
    <r>
      <rPr>
        <b/>
        <sz val="10"/>
        <rFont val="Verdana"/>
        <family val="2"/>
      </rPr>
      <t>please use the row with your own CSD's name to indicate the cut-off times that apply to settlement in domestic instruments</t>
    </r>
    <r>
      <rPr>
        <sz val="10"/>
        <rFont val="Verdana"/>
        <family val="2"/>
      </rPr>
      <t xml:space="preserve">, i.e. settlement as "issuer CSD" (irrespective of any links). The only information required in this row are the applicable cut-off times for DvP and FoP instructions, as well as the cut-off time set by your national central bank. </t>
    </r>
  </si>
  <si>
    <r>
      <t xml:space="preserve">Please use this field if you would like to add details on the instruments settled through the link, in particular where different cut-off times apply.
In the row for your own CSD, this column is used to indicate that the row refers to settlement </t>
    </r>
    <r>
      <rPr>
        <b/>
        <sz val="10"/>
        <rFont val="Verdana"/>
        <family val="2"/>
      </rPr>
      <t>"as issuer CSD"</t>
    </r>
    <r>
      <rPr>
        <sz val="10"/>
        <rFont val="Verdana"/>
        <family val="2"/>
      </rPr>
      <t>.</t>
    </r>
  </si>
  <si>
    <r>
      <t xml:space="preserve">Deadline of the relevant National Central Bank through which the cash leg of the transaction is settled. This is the reference for DvP settlement in CeBM and is expected to be equivalent to the closing time of the NCB's payment system for inter-bank cash transfers. </t>
    </r>
    <r>
      <rPr>
        <b/>
        <sz val="10"/>
        <rFont val="Verdana"/>
        <family val="2"/>
      </rPr>
      <t xml:space="preserve">Please indicate the time in Central European Time (CET). </t>
    </r>
  </si>
  <si>
    <r>
      <t xml:space="preserve">Deadline of the relevant National Central Bank for accepting collateral in the context of monetary policy operations. This deadline is the reference used for FoP instructions. If provided, </t>
    </r>
    <r>
      <rPr>
        <b/>
        <sz val="10"/>
        <rFont val="Verdana"/>
        <family val="2"/>
      </rPr>
      <t>please indicate the time in Central European Time (CET).</t>
    </r>
  </si>
  <si>
    <r>
      <t xml:space="preserve">If applicable, Time: hh:mm </t>
    </r>
    <r>
      <rPr>
        <b/>
        <i/>
        <sz val="10"/>
        <rFont val="Verdana"/>
        <family val="2"/>
      </rPr>
      <t>(CET)</t>
    </r>
  </si>
  <si>
    <r>
      <t xml:space="preserve">Deadline set by the investor CSD for accepting settlement instructions from participants to be processed through the link. Please indicate the applicable cut-off time for DvP instructions in column N and for FoP instructions in column Q.
In the case of indirect links, the relevant time should be the deadline published towards own participants for settlement in a given issuer CSD (not the cut-off time of the relevant sub-custodian/ middle CSD used). </t>
    </r>
    <r>
      <rPr>
        <b/>
        <sz val="10"/>
        <rFont val="Verdana"/>
        <family val="2"/>
      </rPr>
      <t>Please indicate the time in Central European Time (CET)</t>
    </r>
    <r>
      <rPr>
        <sz val="10"/>
        <rFont val="Verdana"/>
        <family val="2"/>
      </rPr>
      <t xml:space="preserve">. </t>
    </r>
  </si>
  <si>
    <t xml:space="preserve">Time gap between own cut-off time and the applicable cut-off time of the relevant NCB (DvP or FoP). </t>
  </si>
  <si>
    <t>AR</t>
  </si>
  <si>
    <t>CL</t>
  </si>
  <si>
    <t>HK</t>
  </si>
  <si>
    <t>ID</t>
  </si>
  <si>
    <t>JP</t>
  </si>
  <si>
    <t>MY</t>
  </si>
  <si>
    <t>KR</t>
  </si>
  <si>
    <t>NZ</t>
  </si>
  <si>
    <t>PH</t>
  </si>
  <si>
    <t>SG</t>
  </si>
  <si>
    <t>TH</t>
  </si>
  <si>
    <t>TW</t>
  </si>
  <si>
    <t>MX</t>
  </si>
  <si>
    <t>AE</t>
  </si>
  <si>
    <t>MA</t>
  </si>
  <si>
    <t>ZA</t>
  </si>
  <si>
    <t>JASDEC</t>
  </si>
  <si>
    <t>Maroclear</t>
  </si>
  <si>
    <t>Strate</t>
  </si>
  <si>
    <r>
      <t xml:space="preserve">Please indicate the type of link arrangement in place. 
- In case of </t>
    </r>
    <r>
      <rPr>
        <b/>
        <sz val="10"/>
        <rFont val="Verdana"/>
        <family val="2"/>
      </rPr>
      <t>direct links,</t>
    </r>
    <r>
      <rPr>
        <sz val="10"/>
        <rFont val="Verdana"/>
        <family val="2"/>
      </rPr>
      <t xml:space="preserve"> please distinguish further between cases where the account at the issuer CSD is managed by your CSD directly (direct link) or where a (local) intermediary is used to operate the account (direct link - operated). 
-</t>
    </r>
    <r>
      <rPr>
        <b/>
        <sz val="10"/>
        <rFont val="Verdana"/>
        <family val="2"/>
      </rPr>
      <t xml:space="preserve"> Indirect links </t>
    </r>
    <r>
      <rPr>
        <sz val="10"/>
        <rFont val="Verdana"/>
        <family val="2"/>
      </rPr>
      <t xml:space="preserve">involve an intermediary acting as subcustodian, i.e. maintaining an account at the issuer CSD on behalf of the investor CSD.  
- In the case of </t>
    </r>
    <r>
      <rPr>
        <b/>
        <sz val="10"/>
        <rFont val="Verdana"/>
        <family val="2"/>
      </rPr>
      <t>relayed links</t>
    </r>
    <r>
      <rPr>
        <sz val="10"/>
        <rFont val="Verdana"/>
        <family val="2"/>
      </rPr>
      <t>, i.e. links via a middle CSD, please only include links that are active, i.e. that have actually been used at least once by one of your participants.</t>
    </r>
  </si>
  <si>
    <t>with T2S</t>
  </si>
  <si>
    <t>AM</t>
  </si>
  <si>
    <t>AZ</t>
  </si>
  <si>
    <t>KG</t>
  </si>
  <si>
    <t>KZ</t>
  </si>
  <si>
    <t>CDA (NASDAQ OMX AM)</t>
  </si>
  <si>
    <t>CJSC NDC</t>
  </si>
  <si>
    <t>CJSC Central Depository</t>
  </si>
  <si>
    <t>JSC CSD</t>
  </si>
  <si>
    <t>Date: 26/01/2015</t>
  </si>
  <si>
    <t>Intructions for completing the ECSDA Links Mapping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</si>
</sst>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mm:ss;@"/>
  </numFmts>
  <fonts count="36" x14ac:knownFonts="1">
    <font>
      <sz val="10"/>
      <name val="Verdana"/>
    </font>
    <font>
      <sz val="10"/>
      <name val="Verdana"/>
      <family val="2"/>
    </font>
    <font>
      <b/>
      <sz val="10"/>
      <name val="Verdana"/>
      <family val="2"/>
    </font>
    <font>
      <b/>
      <sz val="14"/>
      <name val="Verdana"/>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name val="Verdana"/>
      <family val="2"/>
    </font>
    <font>
      <b/>
      <sz val="11"/>
      <name val="Verdana"/>
      <family val="2"/>
    </font>
    <font>
      <b/>
      <sz val="16"/>
      <name val="Verdana"/>
      <family val="2"/>
    </font>
    <font>
      <i/>
      <sz val="10"/>
      <name val="Verdana"/>
      <family val="2"/>
    </font>
    <font>
      <sz val="11"/>
      <name val="Calibri"/>
      <family val="2"/>
    </font>
    <font>
      <b/>
      <u/>
      <sz val="10"/>
      <name val="Verdana"/>
      <family val="2"/>
    </font>
    <font>
      <b/>
      <sz val="10"/>
      <color theme="0"/>
      <name val="Verdana"/>
      <family val="2"/>
    </font>
    <font>
      <sz val="10"/>
      <color rgb="FFFF0000"/>
      <name val="Verdana"/>
      <family val="2"/>
    </font>
    <font>
      <sz val="8"/>
      <name val="Verdana"/>
      <family val="2"/>
    </font>
    <font>
      <sz val="10"/>
      <name val="Verdana"/>
      <family val="2"/>
      <charset val="238"/>
    </font>
    <font>
      <u/>
      <sz val="10"/>
      <name val="Verdana"/>
      <family val="2"/>
    </font>
    <font>
      <sz val="10"/>
      <color theme="1"/>
      <name val="Verdana"/>
      <family val="2"/>
    </font>
    <font>
      <sz val="10"/>
      <name val="Verdana"/>
      <family val="2"/>
      <charset val="161"/>
    </font>
    <font>
      <b/>
      <i/>
      <sz val="10"/>
      <name val="Verdana"/>
      <family val="2"/>
    </font>
  </fonts>
  <fills count="25">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theme="2"/>
        <bgColor indexed="64"/>
      </patternFill>
    </fill>
    <fill>
      <patternFill patternType="solid">
        <fgColor rgb="FF0090CC"/>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1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top style="dashed">
        <color indexed="64"/>
      </top>
      <bottom/>
      <diagonal/>
    </border>
    <border>
      <left style="thin">
        <color indexed="64"/>
      </left>
      <right/>
      <top style="dashed">
        <color indexed="64"/>
      </top>
      <bottom/>
      <diagonal/>
    </border>
    <border>
      <left style="thin">
        <color indexed="64"/>
      </left>
      <right style="medium">
        <color indexed="64"/>
      </right>
      <top style="dashed">
        <color indexed="64"/>
      </top>
      <bottom/>
      <diagonal/>
    </border>
    <border>
      <left style="thin">
        <color indexed="64"/>
      </left>
      <right/>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ck">
        <color indexed="64"/>
      </right>
      <top style="thick">
        <color indexed="64"/>
      </top>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right/>
      <top style="dash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ashed">
        <color indexed="64"/>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6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8" fillId="15" borderId="2" applyNumberFormat="0" applyAlignment="0" applyProtection="0"/>
    <xf numFmtId="0" fontId="11" fillId="0" borderId="0" applyNumberFormat="0" applyFill="0" applyBorder="0" applyAlignment="0" applyProtection="0"/>
    <xf numFmtId="0" fontId="12" fillId="17" borderId="0" applyNumberFormat="0" applyBorder="0" applyAlignment="0" applyProtection="0"/>
    <xf numFmtId="0" fontId="9" fillId="3" borderId="2" applyNumberFormat="0" applyAlignment="0" applyProtection="0"/>
    <xf numFmtId="0" fontId="13" fillId="7" borderId="0" applyNumberFormat="0" applyBorder="0" applyAlignment="0" applyProtection="0"/>
    <xf numFmtId="0" fontId="4" fillId="0" borderId="0"/>
    <xf numFmtId="0" fontId="4" fillId="4" borderId="9" applyNumberFormat="0" applyFont="0" applyAlignment="0" applyProtection="0"/>
    <xf numFmtId="0" fontId="22" fillId="4" borderId="9" applyNumberFormat="0" applyFont="0" applyAlignment="0" applyProtection="0"/>
    <xf numFmtId="0" fontId="1" fillId="4" borderId="9" applyNumberFormat="0" applyFont="0" applyAlignment="0" applyProtection="0"/>
    <xf numFmtId="0" fontId="4" fillId="4" borderId="9" applyNumberFormat="0" applyFont="0" applyAlignment="0" applyProtection="0"/>
    <xf numFmtId="0" fontId="22" fillId="4" borderId="9" applyNumberFormat="0" applyFont="0" applyAlignment="0" applyProtection="0"/>
    <xf numFmtId="0" fontId="7" fillId="15" borderId="1" applyNumberFormat="0" applyAlignment="0" applyProtection="0"/>
    <xf numFmtId="0" fontId="14" fillId="16" borderId="0" applyNumberFormat="0" applyBorder="0" applyAlignment="0" applyProtection="0"/>
    <xf numFmtId="0" fontId="10" fillId="0" borderId="4" applyNumberFormat="0" applyFill="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10" borderId="3" applyNumberFormat="0" applyAlignment="0" applyProtection="0"/>
    <xf numFmtId="0" fontId="1" fillId="0" borderId="0"/>
  </cellStyleXfs>
  <cellXfs count="942">
    <xf numFmtId="0" fontId="0" fillId="0" borderId="0" xfId="0"/>
    <xf numFmtId="20" fontId="0" fillId="18" borderId="25" xfId="0" applyNumberFormat="1" applyFill="1" applyBorder="1" applyProtection="1">
      <protection locked="0"/>
    </xf>
    <xf numFmtId="0" fontId="0" fillId="0" borderId="0" xfId="0" applyAlignment="1">
      <alignment wrapText="1"/>
    </xf>
    <xf numFmtId="0" fontId="0" fillId="0" borderId="0" xfId="0" applyProtection="1">
      <protection locked="0"/>
    </xf>
    <xf numFmtId="0" fontId="2" fillId="0" borderId="0" xfId="0" applyFont="1" applyFill="1" applyBorder="1" applyAlignment="1" applyProtection="1">
      <alignment wrapText="1"/>
    </xf>
    <xf numFmtId="0" fontId="0" fillId="0" borderId="10" xfId="0" applyBorder="1"/>
    <xf numFmtId="0" fontId="0" fillId="0" borderId="11" xfId="0" applyBorder="1"/>
    <xf numFmtId="0" fontId="0" fillId="0" borderId="0" xfId="0" applyFill="1" applyBorder="1" applyProtection="1">
      <protection locked="0"/>
    </xf>
    <xf numFmtId="0" fontId="0" fillId="0" borderId="0" xfId="0" applyFill="1" applyBorder="1" applyAlignment="1" applyProtection="1">
      <alignment wrapText="1"/>
      <protection locked="0"/>
    </xf>
    <xf numFmtId="164" fontId="0" fillId="0" borderId="0" xfId="0" applyNumberFormat="1" applyFill="1" applyBorder="1" applyProtection="1">
      <protection locked="0"/>
    </xf>
    <xf numFmtId="1" fontId="0" fillId="0" borderId="0" xfId="0" applyNumberFormat="1" applyFill="1" applyBorder="1" applyProtection="1">
      <protection locked="0"/>
    </xf>
    <xf numFmtId="164" fontId="0" fillId="0" borderId="0" xfId="0" applyNumberFormat="1" applyFill="1" applyBorder="1"/>
    <xf numFmtId="164" fontId="0" fillId="0" borderId="0" xfId="0" applyNumberFormat="1" applyFill="1" applyBorder="1" applyProtection="1"/>
    <xf numFmtId="0" fontId="0" fillId="0" borderId="12" xfId="0" applyBorder="1"/>
    <xf numFmtId="0" fontId="0" fillId="0" borderId="13" xfId="0" applyBorder="1"/>
    <xf numFmtId="0" fontId="0" fillId="0" borderId="0" xfId="0" applyFill="1"/>
    <xf numFmtId="0" fontId="0" fillId="18" borderId="14" xfId="0" applyFill="1" applyBorder="1" applyProtection="1">
      <protection locked="0"/>
    </xf>
    <xf numFmtId="0" fontId="0" fillId="18" borderId="14" xfId="0" applyFill="1" applyBorder="1" applyAlignment="1" applyProtection="1">
      <alignment wrapText="1"/>
      <protection locked="0"/>
    </xf>
    <xf numFmtId="0" fontId="0" fillId="18" borderId="15" xfId="0" applyFill="1" applyBorder="1" applyProtection="1">
      <protection locked="0"/>
    </xf>
    <xf numFmtId="0" fontId="0" fillId="18" borderId="16" xfId="0" applyFill="1" applyBorder="1" applyProtection="1">
      <protection locked="0"/>
    </xf>
    <xf numFmtId="0" fontId="0" fillId="18" borderId="16" xfId="0" applyFill="1" applyBorder="1" applyAlignment="1" applyProtection="1">
      <alignment wrapText="1"/>
      <protection locked="0"/>
    </xf>
    <xf numFmtId="0" fontId="0" fillId="18" borderId="17" xfId="0" applyFill="1" applyBorder="1" applyProtection="1">
      <protection locked="0"/>
    </xf>
    <xf numFmtId="0" fontId="0" fillId="18" borderId="18" xfId="0" applyFill="1" applyBorder="1" applyProtection="1">
      <protection locked="0"/>
    </xf>
    <xf numFmtId="0" fontId="0" fillId="18" borderId="18" xfId="0" applyFill="1" applyBorder="1" applyAlignment="1" applyProtection="1">
      <alignment wrapText="1"/>
      <protection locked="0"/>
    </xf>
    <xf numFmtId="0" fontId="0" fillId="18" borderId="19" xfId="0" applyFill="1" applyBorder="1" applyProtection="1">
      <protection locked="0"/>
    </xf>
    <xf numFmtId="0" fontId="0" fillId="18" borderId="20" xfId="0" applyFill="1" applyBorder="1" applyProtection="1">
      <protection locked="0"/>
    </xf>
    <xf numFmtId="0" fontId="0" fillId="18" borderId="20" xfId="0" applyFill="1" applyBorder="1" applyAlignment="1" applyProtection="1">
      <alignment wrapText="1"/>
      <protection locked="0"/>
    </xf>
    <xf numFmtId="0" fontId="0" fillId="18" borderId="21" xfId="0" applyFill="1" applyBorder="1" applyProtection="1">
      <protection locked="0"/>
    </xf>
    <xf numFmtId="0" fontId="23" fillId="0" borderId="0" xfId="0" applyFont="1"/>
    <xf numFmtId="0" fontId="24" fillId="0" borderId="0" xfId="0" applyFont="1"/>
    <xf numFmtId="0" fontId="0" fillId="18" borderId="22" xfId="0" applyFill="1" applyBorder="1"/>
    <xf numFmtId="0" fontId="0" fillId="0" borderId="23" xfId="0" applyBorder="1"/>
    <xf numFmtId="0" fontId="26" fillId="0" borderId="0" xfId="0" applyFont="1" applyAlignment="1">
      <alignment vertical="center"/>
    </xf>
    <xf numFmtId="0" fontId="26" fillId="0" borderId="0" xfId="0" applyFont="1"/>
    <xf numFmtId="0" fontId="0" fillId="0" borderId="24" xfId="0" applyBorder="1"/>
    <xf numFmtId="0" fontId="0" fillId="18" borderId="25" xfId="0" applyFill="1" applyBorder="1" applyProtection="1">
      <protection locked="0"/>
    </xf>
    <xf numFmtId="0" fontId="0" fillId="18" borderId="29" xfId="0" applyFill="1" applyBorder="1" applyProtection="1">
      <protection locked="0"/>
    </xf>
    <xf numFmtId="164" fontId="0" fillId="0" borderId="30" xfId="0" applyNumberFormat="1" applyFill="1" applyBorder="1"/>
    <xf numFmtId="0" fontId="0" fillId="18" borderId="31" xfId="0" applyFill="1" applyBorder="1" applyProtection="1">
      <protection locked="0"/>
    </xf>
    <xf numFmtId="164" fontId="0" fillId="0" borderId="32" xfId="0" applyNumberFormat="1" applyFill="1" applyBorder="1"/>
    <xf numFmtId="164" fontId="0" fillId="0" borderId="34" xfId="0" applyNumberFormat="1" applyFill="1" applyBorder="1"/>
    <xf numFmtId="0" fontId="0" fillId="18" borderId="36" xfId="0" applyFill="1" applyBorder="1" applyProtection="1">
      <protection locked="0"/>
    </xf>
    <xf numFmtId="0" fontId="0" fillId="18" borderId="37" xfId="0" applyFill="1" applyBorder="1" applyProtection="1">
      <protection locked="0"/>
    </xf>
    <xf numFmtId="0" fontId="0" fillId="18" borderId="39" xfId="0" applyFill="1" applyBorder="1" applyProtection="1">
      <protection locked="0"/>
    </xf>
    <xf numFmtId="0" fontId="0" fillId="18" borderId="40" xfId="0" applyFill="1" applyBorder="1" applyProtection="1">
      <protection locked="0"/>
    </xf>
    <xf numFmtId="0" fontId="0" fillId="18" borderId="41" xfId="0" applyFill="1" applyBorder="1" applyProtection="1">
      <protection locked="0"/>
    </xf>
    <xf numFmtId="164" fontId="0" fillId="0" borderId="42" xfId="0" applyNumberFormat="1" applyFill="1" applyBorder="1"/>
    <xf numFmtId="0" fontId="0" fillId="18" borderId="0" xfId="0" applyFill="1" applyBorder="1" applyProtection="1">
      <protection locked="0"/>
    </xf>
    <xf numFmtId="0" fontId="0" fillId="18" borderId="43" xfId="0" applyFill="1" applyBorder="1" applyProtection="1">
      <protection locked="0"/>
    </xf>
    <xf numFmtId="0" fontId="0" fillId="18" borderId="44" xfId="0" applyFill="1" applyBorder="1" applyProtection="1">
      <protection locked="0"/>
    </xf>
    <xf numFmtId="0" fontId="0" fillId="18" borderId="45" xfId="0" applyFill="1" applyBorder="1" applyProtection="1">
      <protection locked="0"/>
    </xf>
    <xf numFmtId="0" fontId="0" fillId="18" borderId="46" xfId="0" applyFill="1" applyBorder="1" applyProtection="1">
      <protection locked="0"/>
    </xf>
    <xf numFmtId="164" fontId="0" fillId="0" borderId="47" xfId="0" applyNumberFormat="1" applyFill="1" applyBorder="1"/>
    <xf numFmtId="0" fontId="0" fillId="18" borderId="48" xfId="0" applyFill="1" applyBorder="1" applyProtection="1">
      <protection locked="0"/>
    </xf>
    <xf numFmtId="0" fontId="0" fillId="18" borderId="50" xfId="0" applyFill="1" applyBorder="1" applyProtection="1">
      <protection locked="0"/>
    </xf>
    <xf numFmtId="0" fontId="2" fillId="0" borderId="51" xfId="0" applyFont="1" applyBorder="1" applyAlignment="1">
      <alignment horizontal="left" vertical="top"/>
    </xf>
    <xf numFmtId="0" fontId="2" fillId="0" borderId="52" xfId="0" applyFont="1" applyBorder="1" applyAlignment="1">
      <alignment horizontal="left" vertical="top"/>
    </xf>
    <xf numFmtId="0" fontId="2" fillId="0" borderId="52" xfId="0" applyFont="1" applyFill="1" applyBorder="1" applyAlignment="1" applyProtection="1">
      <alignment horizontal="left" vertical="top" wrapText="1"/>
    </xf>
    <xf numFmtId="0" fontId="2" fillId="0" borderId="53" xfId="0" applyFont="1" applyFill="1" applyBorder="1" applyAlignment="1" applyProtection="1">
      <alignment horizontal="left" vertical="top" wrapText="1"/>
    </xf>
    <xf numFmtId="0" fontId="2" fillId="0" borderId="55" xfId="0" applyFont="1" applyBorder="1" applyAlignment="1">
      <alignment horizontal="left" vertical="top"/>
    </xf>
    <xf numFmtId="0" fontId="2" fillId="0" borderId="51" xfId="0" applyFont="1" applyFill="1" applyBorder="1" applyAlignment="1" applyProtection="1">
      <alignment horizontal="left" vertical="top" wrapText="1"/>
    </xf>
    <xf numFmtId="0" fontId="2" fillId="0" borderId="56" xfId="0" applyFont="1" applyFill="1" applyBorder="1" applyAlignment="1" applyProtection="1">
      <alignment horizontal="left" vertical="top" wrapText="1"/>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164" fontId="0" fillId="0" borderId="15" xfId="0" applyNumberFormat="1" applyFill="1" applyBorder="1"/>
    <xf numFmtId="164" fontId="0" fillId="0" borderId="17" xfId="0" applyNumberFormat="1" applyFill="1" applyBorder="1"/>
    <xf numFmtId="164" fontId="0" fillId="0" borderId="41" xfId="0" applyNumberFormat="1" applyFill="1" applyBorder="1"/>
    <xf numFmtId="0" fontId="0" fillId="18" borderId="59" xfId="0" applyFill="1" applyBorder="1" applyAlignment="1" applyProtection="1">
      <alignment wrapText="1"/>
      <protection locked="0"/>
    </xf>
    <xf numFmtId="0" fontId="0" fillId="18" borderId="47" xfId="0" applyFill="1" applyBorder="1" applyProtection="1">
      <protection locked="0"/>
    </xf>
    <xf numFmtId="0" fontId="0" fillId="18" borderId="60" xfId="0" applyFill="1" applyBorder="1" applyAlignment="1" applyProtection="1">
      <alignment wrapText="1"/>
      <protection locked="0"/>
    </xf>
    <xf numFmtId="0" fontId="0" fillId="18" borderId="32" xfId="0" applyFill="1" applyBorder="1" applyProtection="1">
      <protection locked="0"/>
    </xf>
    <xf numFmtId="0" fontId="0" fillId="18" borderId="61" xfId="0" applyFill="1" applyBorder="1" applyAlignment="1" applyProtection="1">
      <alignment wrapText="1"/>
      <protection locked="0"/>
    </xf>
    <xf numFmtId="0" fontId="0" fillId="18" borderId="33" xfId="0" applyFill="1" applyBorder="1" applyProtection="1">
      <protection locked="0"/>
    </xf>
    <xf numFmtId="0" fontId="0" fillId="18" borderId="62" xfId="0" applyFill="1" applyBorder="1" applyAlignment="1" applyProtection="1">
      <alignment wrapText="1"/>
      <protection locked="0"/>
    </xf>
    <xf numFmtId="0" fontId="0" fillId="18" borderId="30" xfId="0" applyFill="1" applyBorder="1" applyProtection="1">
      <protection locked="0"/>
    </xf>
    <xf numFmtId="0" fontId="0" fillId="18" borderId="63" xfId="0" applyFill="1" applyBorder="1" applyAlignment="1" applyProtection="1">
      <alignment wrapText="1"/>
      <protection locked="0"/>
    </xf>
    <xf numFmtId="0" fontId="0" fillId="18" borderId="34" xfId="0" applyFill="1" applyBorder="1" applyProtection="1">
      <protection locked="0"/>
    </xf>
    <xf numFmtId="0" fontId="2" fillId="0" borderId="11" xfId="0" applyFont="1" applyFill="1" applyBorder="1" applyAlignment="1" applyProtection="1">
      <alignment horizontal="left" vertical="top" wrapText="1"/>
    </xf>
    <xf numFmtId="0" fontId="0" fillId="0" borderId="0" xfId="0" applyAlignment="1">
      <alignment horizontal="left"/>
    </xf>
    <xf numFmtId="0" fontId="2" fillId="0" borderId="64" xfId="0" applyFont="1" applyFill="1" applyBorder="1" applyAlignment="1" applyProtection="1">
      <alignment horizontal="left" vertical="top" wrapText="1"/>
    </xf>
    <xf numFmtId="0" fontId="2" fillId="0" borderId="65"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0" fillId="0" borderId="11" xfId="0" applyBorder="1" applyAlignment="1">
      <alignment horizontal="left" vertical="top" wrapText="1"/>
    </xf>
    <xf numFmtId="0" fontId="0" fillId="0" borderId="0" xfId="0" applyFill="1" applyBorder="1" applyAlignment="1" applyProtection="1">
      <alignment horizontal="left" vertical="top" wrapText="1"/>
    </xf>
    <xf numFmtId="0" fontId="0" fillId="0" borderId="0" xfId="0" applyAlignment="1">
      <alignment horizontal="left" vertical="top" wrapText="1"/>
    </xf>
    <xf numFmtId="20" fontId="0" fillId="18" borderId="37" xfId="0" applyNumberFormat="1" applyFill="1" applyBorder="1" applyProtection="1">
      <protection locked="0"/>
    </xf>
    <xf numFmtId="20" fontId="0" fillId="18" borderId="31" xfId="0" applyNumberFormat="1" applyFill="1" applyBorder="1" applyProtection="1">
      <protection locked="0"/>
    </xf>
    <xf numFmtId="20" fontId="0" fillId="18" borderId="36" xfId="0" applyNumberFormat="1" applyFill="1" applyBorder="1" applyProtection="1">
      <protection locked="0"/>
    </xf>
    <xf numFmtId="20" fontId="0" fillId="18" borderId="29" xfId="0" applyNumberFormat="1" applyFill="1" applyBorder="1" applyProtection="1">
      <protection locked="0"/>
    </xf>
    <xf numFmtId="0" fontId="27" fillId="0" borderId="0" xfId="0" applyFont="1" applyAlignment="1">
      <alignment horizontal="left" vertical="top"/>
    </xf>
    <xf numFmtId="0" fontId="25" fillId="0" borderId="22" xfId="0" applyFont="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5" fillId="0" borderId="13" xfId="0" applyFont="1" applyBorder="1" applyAlignment="1">
      <alignment horizontal="left" vertical="top" wrapText="1"/>
    </xf>
    <xf numFmtId="0" fontId="28" fillId="19" borderId="67" xfId="0" applyFont="1" applyFill="1" applyBorder="1" applyAlignment="1">
      <alignment horizontal="left" vertical="top" wrapText="1"/>
    </xf>
    <xf numFmtId="0" fontId="28" fillId="19" borderId="68" xfId="0" applyFont="1" applyFill="1" applyBorder="1" applyAlignment="1">
      <alignment horizontal="left" vertical="top" wrapText="1"/>
    </xf>
    <xf numFmtId="0" fontId="0" fillId="0" borderId="14" xfId="0" applyFill="1" applyBorder="1" applyProtection="1">
      <protection locked="0"/>
    </xf>
    <xf numFmtId="0" fontId="0" fillId="0" borderId="14" xfId="0" applyFill="1" applyBorder="1" applyAlignment="1" applyProtection="1">
      <alignment wrapText="1"/>
      <protection locked="0"/>
    </xf>
    <xf numFmtId="0" fontId="0" fillId="0" borderId="15" xfId="0" applyFill="1" applyBorder="1" applyProtection="1">
      <protection locked="0"/>
    </xf>
    <xf numFmtId="0" fontId="0" fillId="0" borderId="16" xfId="0" applyFill="1" applyBorder="1" applyProtection="1">
      <protection locked="0"/>
    </xf>
    <xf numFmtId="0" fontId="0" fillId="0" borderId="16" xfId="0" applyFill="1" applyBorder="1" applyAlignment="1" applyProtection="1">
      <alignment wrapText="1"/>
      <protection locked="0"/>
    </xf>
    <xf numFmtId="0" fontId="0" fillId="0" borderId="17" xfId="0" applyFill="1" applyBorder="1" applyProtection="1">
      <protection locked="0"/>
    </xf>
    <xf numFmtId="20" fontId="0" fillId="0" borderId="0" xfId="0" applyNumberFormat="1"/>
    <xf numFmtId="0" fontId="29" fillId="0" borderId="0" xfId="0" applyFont="1"/>
    <xf numFmtId="0" fontId="0" fillId="18" borderId="72" xfId="0" applyFill="1" applyBorder="1" applyProtection="1">
      <protection locked="0"/>
    </xf>
    <xf numFmtId="164" fontId="0" fillId="0" borderId="33" xfId="0" applyNumberFormat="1" applyFill="1" applyBorder="1"/>
    <xf numFmtId="0" fontId="0" fillId="18" borderId="70" xfId="0" applyFill="1" applyBorder="1" applyProtection="1">
      <protection locked="0"/>
    </xf>
    <xf numFmtId="20" fontId="0" fillId="18" borderId="48" xfId="0" applyNumberFormat="1" applyFill="1" applyBorder="1" applyProtection="1">
      <protection locked="0"/>
    </xf>
    <xf numFmtId="0" fontId="0" fillId="0" borderId="17" xfId="0" applyFill="1" applyBorder="1" applyAlignment="1" applyProtection="1">
      <alignment wrapText="1"/>
      <protection locked="0"/>
    </xf>
    <xf numFmtId="0" fontId="0" fillId="21" borderId="0" xfId="0" applyFill="1"/>
    <xf numFmtId="0" fontId="0" fillId="22" borderId="0" xfId="0" applyFill="1"/>
    <xf numFmtId="0" fontId="0" fillId="20" borderId="0" xfId="0" applyFill="1"/>
    <xf numFmtId="0" fontId="0" fillId="20" borderId="10" xfId="0" applyFill="1" applyBorder="1"/>
    <xf numFmtId="0" fontId="30" fillId="18" borderId="14" xfId="0" applyFont="1" applyFill="1" applyBorder="1" applyAlignment="1" applyProtection="1">
      <alignment wrapText="1"/>
      <protection locked="0"/>
    </xf>
    <xf numFmtId="0" fontId="30" fillId="18" borderId="18" xfId="0" applyFont="1" applyFill="1" applyBorder="1" applyAlignment="1" applyProtection="1">
      <alignment wrapText="1"/>
      <protection locked="0"/>
    </xf>
    <xf numFmtId="0" fontId="30" fillId="18" borderId="16" xfId="0" applyFont="1" applyFill="1" applyBorder="1" applyAlignment="1" applyProtection="1">
      <alignment wrapText="1"/>
      <protection locked="0"/>
    </xf>
    <xf numFmtId="0" fontId="29" fillId="18" borderId="15" xfId="0" applyFont="1" applyFill="1" applyBorder="1" applyProtection="1">
      <protection locked="0"/>
    </xf>
    <xf numFmtId="0" fontId="29" fillId="18" borderId="78" xfId="0" applyFont="1" applyFill="1" applyBorder="1" applyAlignment="1" applyProtection="1">
      <alignment wrapText="1"/>
      <protection locked="0"/>
    </xf>
    <xf numFmtId="0" fontId="29" fillId="18" borderId="79" xfId="0" applyFont="1" applyFill="1" applyBorder="1" applyProtection="1">
      <protection locked="0"/>
    </xf>
    <xf numFmtId="164" fontId="29" fillId="0" borderId="0" xfId="0" applyNumberFormat="1" applyFont="1" applyFill="1" applyBorder="1" applyProtection="1"/>
    <xf numFmtId="0" fontId="29" fillId="18" borderId="70" xfId="0" applyFont="1" applyFill="1" applyBorder="1" applyProtection="1">
      <protection locked="0"/>
    </xf>
    <xf numFmtId="20" fontId="0" fillId="18" borderId="72" xfId="0" applyNumberFormat="1" applyFill="1" applyBorder="1" applyProtection="1">
      <protection locked="0"/>
    </xf>
    <xf numFmtId="20" fontId="0" fillId="18" borderId="69" xfId="0" applyNumberFormat="1" applyFill="1" applyBorder="1" applyProtection="1">
      <protection locked="0"/>
    </xf>
    <xf numFmtId="20" fontId="0" fillId="18" borderId="87" xfId="0" applyNumberFormat="1" applyFill="1" applyBorder="1" applyProtection="1">
      <protection locked="0"/>
    </xf>
    <xf numFmtId="0" fontId="0" fillId="18" borderId="78" xfId="0" applyFill="1" applyBorder="1" applyAlignment="1" applyProtection="1">
      <alignment wrapText="1"/>
      <protection locked="0"/>
    </xf>
    <xf numFmtId="0" fontId="0" fillId="18" borderId="79" xfId="0" applyFill="1" applyBorder="1" applyProtection="1">
      <protection locked="0"/>
    </xf>
    <xf numFmtId="20" fontId="0" fillId="18" borderId="0" xfId="0" applyNumberFormat="1" applyFill="1" applyBorder="1" applyProtection="1">
      <protection locked="0"/>
    </xf>
    <xf numFmtId="20" fontId="0" fillId="18" borderId="92" xfId="0" applyNumberFormat="1" applyFill="1" applyBorder="1" applyProtection="1">
      <protection locked="0"/>
    </xf>
    <xf numFmtId="20" fontId="0" fillId="18" borderId="73" xfId="0" applyNumberFormat="1" applyFill="1" applyBorder="1" applyProtection="1">
      <protection locked="0"/>
    </xf>
    <xf numFmtId="0" fontId="0" fillId="18" borderId="10" xfId="0" applyFill="1" applyBorder="1" applyProtection="1">
      <protection locked="0"/>
    </xf>
    <xf numFmtId="0" fontId="30" fillId="18" borderId="10" xfId="0" applyFont="1" applyFill="1" applyBorder="1" applyAlignment="1" applyProtection="1">
      <alignment wrapText="1"/>
      <protection locked="0"/>
    </xf>
    <xf numFmtId="20" fontId="0" fillId="18" borderId="40" xfId="0" applyNumberFormat="1" applyFill="1" applyBorder="1" applyProtection="1">
      <protection locked="0"/>
    </xf>
    <xf numFmtId="20" fontId="0" fillId="18" borderId="44" xfId="0" applyNumberFormat="1" applyFill="1" applyBorder="1" applyProtection="1">
      <protection locked="0"/>
    </xf>
    <xf numFmtId="0" fontId="0" fillId="18" borderId="15" xfId="0" applyFill="1" applyBorder="1" applyAlignment="1" applyProtection="1">
      <alignment wrapText="1"/>
      <protection locked="0"/>
    </xf>
    <xf numFmtId="0" fontId="31" fillId="18" borderId="16" xfId="0" applyFont="1" applyFill="1" applyBorder="1" applyAlignment="1" applyProtection="1">
      <alignment wrapText="1"/>
      <protection locked="0"/>
    </xf>
    <xf numFmtId="0" fontId="0" fillId="18" borderId="17" xfId="0" applyFill="1" applyBorder="1" applyAlignment="1" applyProtection="1">
      <alignment wrapText="1"/>
      <protection locked="0"/>
    </xf>
    <xf numFmtId="0" fontId="0" fillId="18" borderId="19" xfId="0" applyFill="1" applyBorder="1" applyAlignment="1" applyProtection="1">
      <alignment wrapText="1"/>
      <protection locked="0"/>
    </xf>
    <xf numFmtId="0" fontId="31" fillId="18" borderId="18" xfId="0" applyFont="1" applyFill="1" applyBorder="1" applyAlignment="1" applyProtection="1">
      <alignment wrapText="1"/>
      <protection locked="0"/>
    </xf>
    <xf numFmtId="0" fontId="31" fillId="18" borderId="20" xfId="0" applyFont="1" applyFill="1" applyBorder="1" applyAlignment="1" applyProtection="1">
      <alignment wrapText="1"/>
      <protection locked="0"/>
    </xf>
    <xf numFmtId="0" fontId="0" fillId="18" borderId="21" xfId="0" applyFill="1" applyBorder="1" applyAlignment="1" applyProtection="1">
      <alignment wrapText="1"/>
      <protection locked="0"/>
    </xf>
    <xf numFmtId="0" fontId="0" fillId="0" borderId="12" xfId="0" applyFill="1" applyBorder="1"/>
    <xf numFmtId="0" fontId="0" fillId="18" borderId="93" xfId="0" applyFill="1" applyBorder="1" applyProtection="1">
      <protection locked="0"/>
    </xf>
    <xf numFmtId="0" fontId="0" fillId="18" borderId="93" xfId="0" applyFill="1" applyBorder="1" applyAlignment="1" applyProtection="1">
      <alignment wrapText="1"/>
      <protection locked="0"/>
    </xf>
    <xf numFmtId="20" fontId="0" fillId="18" borderId="39" xfId="0" applyNumberFormat="1" applyFill="1" applyBorder="1" applyProtection="1">
      <protection locked="0"/>
    </xf>
    <xf numFmtId="0" fontId="0" fillId="18" borderId="94" xfId="0" applyFill="1" applyBorder="1" applyAlignment="1" applyProtection="1">
      <alignment wrapText="1"/>
      <protection locked="0"/>
    </xf>
    <xf numFmtId="0" fontId="0" fillId="18" borderId="42" xfId="0" applyFill="1" applyBorder="1" applyProtection="1">
      <protection locked="0"/>
    </xf>
    <xf numFmtId="0" fontId="0" fillId="18" borderId="30" xfId="0" applyFill="1" applyBorder="1" applyAlignment="1" applyProtection="1">
      <alignment wrapText="1"/>
      <protection locked="0"/>
    </xf>
    <xf numFmtId="0" fontId="0" fillId="18" borderId="33" xfId="0" applyFill="1" applyBorder="1" applyAlignment="1" applyProtection="1">
      <alignment wrapText="1"/>
      <protection locked="0"/>
    </xf>
    <xf numFmtId="0" fontId="0" fillId="0" borderId="18" xfId="0" applyFill="1" applyBorder="1" applyProtection="1">
      <protection locked="0"/>
    </xf>
    <xf numFmtId="0" fontId="0" fillId="0" borderId="18" xfId="0" applyFill="1" applyBorder="1" applyAlignment="1" applyProtection="1">
      <alignment wrapText="1"/>
      <protection locked="0"/>
    </xf>
    <xf numFmtId="0" fontId="0" fillId="0" borderId="19" xfId="0" applyFill="1" applyBorder="1" applyProtection="1">
      <protection locked="0"/>
    </xf>
    <xf numFmtId="0" fontId="0" fillId="0" borderId="36" xfId="0" applyFill="1" applyBorder="1" applyProtection="1">
      <protection locked="0"/>
    </xf>
    <xf numFmtId="0" fontId="0" fillId="0" borderId="29" xfId="0" applyFill="1" applyBorder="1" applyProtection="1">
      <protection locked="0"/>
    </xf>
    <xf numFmtId="20" fontId="0" fillId="0" borderId="25" xfId="0" applyNumberFormat="1" applyFill="1" applyBorder="1" applyProtection="1">
      <protection locked="0"/>
    </xf>
    <xf numFmtId="0" fontId="0" fillId="0" borderId="61" xfId="0" applyFill="1" applyBorder="1" applyAlignment="1" applyProtection="1">
      <alignment wrapText="1"/>
      <protection locked="0"/>
    </xf>
    <xf numFmtId="0" fontId="0" fillId="0" borderId="33" xfId="0" applyFill="1" applyBorder="1" applyProtection="1">
      <protection locked="0"/>
    </xf>
    <xf numFmtId="0" fontId="0" fillId="18" borderId="22" xfId="0" applyFill="1" applyBorder="1" applyProtection="1">
      <protection locked="0"/>
    </xf>
    <xf numFmtId="0" fontId="0" fillId="18" borderId="10" xfId="0" applyFill="1" applyBorder="1" applyAlignment="1" applyProtection="1">
      <alignment wrapText="1"/>
      <protection locked="0"/>
    </xf>
    <xf numFmtId="20" fontId="0" fillId="18" borderId="90" xfId="0" applyNumberFormat="1" applyFill="1" applyBorder="1" applyProtection="1">
      <protection locked="0"/>
    </xf>
    <xf numFmtId="20" fontId="0" fillId="18" borderId="38" xfId="0" applyNumberFormat="1" applyFill="1" applyBorder="1" applyProtection="1">
      <protection locked="0"/>
    </xf>
    <xf numFmtId="20" fontId="0" fillId="18" borderId="35" xfId="0" applyNumberFormat="1" applyFill="1" applyBorder="1" applyProtection="1">
      <protection locked="0"/>
    </xf>
    <xf numFmtId="20" fontId="0" fillId="18" borderId="95" xfId="0" applyNumberFormat="1" applyFill="1" applyBorder="1" applyProtection="1">
      <protection locked="0"/>
    </xf>
    <xf numFmtId="20" fontId="2" fillId="18" borderId="36" xfId="0" applyNumberFormat="1" applyFont="1" applyFill="1" applyBorder="1" applyProtection="1">
      <protection locked="0"/>
    </xf>
    <xf numFmtId="20" fontId="2" fillId="18" borderId="29" xfId="0" applyNumberFormat="1" applyFont="1" applyFill="1" applyBorder="1" applyProtection="1">
      <protection locked="0"/>
    </xf>
    <xf numFmtId="0" fontId="2" fillId="18" borderId="15" xfId="0" applyFont="1" applyFill="1" applyBorder="1" applyProtection="1">
      <protection locked="0"/>
    </xf>
    <xf numFmtId="20" fontId="2" fillId="18" borderId="25" xfId="0" applyNumberFormat="1" applyFont="1" applyFill="1" applyBorder="1" applyProtection="1">
      <protection locked="0"/>
    </xf>
    <xf numFmtId="0" fontId="2" fillId="18" borderId="18" xfId="0" applyFont="1" applyFill="1" applyBorder="1" applyProtection="1">
      <protection locked="0"/>
    </xf>
    <xf numFmtId="0" fontId="2" fillId="18" borderId="18" xfId="0" applyFont="1" applyFill="1" applyBorder="1" applyAlignment="1" applyProtection="1">
      <alignment wrapText="1"/>
      <protection locked="0"/>
    </xf>
    <xf numFmtId="164" fontId="0" fillId="0" borderId="0" xfId="0" applyNumberFormat="1"/>
    <xf numFmtId="164" fontId="0" fillId="18" borderId="36" xfId="0" applyNumberFormat="1" applyFill="1" applyBorder="1" applyProtection="1">
      <protection locked="0"/>
    </xf>
    <xf numFmtId="164" fontId="0" fillId="18" borderId="37" xfId="0" applyNumberFormat="1" applyFill="1" applyBorder="1" applyProtection="1">
      <protection locked="0"/>
    </xf>
    <xf numFmtId="164" fontId="0" fillId="18" borderId="90" xfId="0" applyNumberFormat="1" applyFill="1" applyBorder="1" applyProtection="1">
      <protection locked="0"/>
    </xf>
    <xf numFmtId="0" fontId="31" fillId="18" borderId="29" xfId="0" applyFont="1" applyFill="1" applyBorder="1" applyProtection="1">
      <protection locked="0"/>
    </xf>
    <xf numFmtId="0" fontId="31" fillId="18" borderId="25" xfId="0" applyFont="1" applyFill="1" applyBorder="1" applyProtection="1">
      <protection locked="0"/>
    </xf>
    <xf numFmtId="0" fontId="31" fillId="18" borderId="10" xfId="0" applyFont="1" applyFill="1" applyBorder="1" applyAlignment="1" applyProtection="1">
      <alignment wrapText="1"/>
      <protection locked="0"/>
    </xf>
    <xf numFmtId="164" fontId="0" fillId="18" borderId="39" xfId="0" applyNumberFormat="1" applyFill="1" applyBorder="1" applyProtection="1">
      <protection locked="0"/>
    </xf>
    <xf numFmtId="20" fontId="0" fillId="18" borderId="49" xfId="0" applyNumberFormat="1" applyFill="1" applyBorder="1" applyProtection="1">
      <protection locked="0"/>
    </xf>
    <xf numFmtId="0" fontId="2" fillId="18" borderId="19" xfId="0" applyFont="1" applyFill="1" applyBorder="1" applyProtection="1">
      <protection locked="0"/>
    </xf>
    <xf numFmtId="164" fontId="2" fillId="18" borderId="36" xfId="0" applyNumberFormat="1" applyFont="1" applyFill="1" applyBorder="1" applyProtection="1">
      <protection locked="0"/>
    </xf>
    <xf numFmtId="0" fontId="2" fillId="18" borderId="25" xfId="0" applyFont="1" applyFill="1" applyBorder="1" applyProtection="1">
      <protection locked="0"/>
    </xf>
    <xf numFmtId="0" fontId="2" fillId="18" borderId="62" xfId="0" applyFont="1" applyFill="1" applyBorder="1" applyAlignment="1" applyProtection="1">
      <alignment wrapText="1"/>
      <protection locked="0"/>
    </xf>
    <xf numFmtId="0" fontId="2" fillId="18" borderId="30" xfId="0" applyFont="1" applyFill="1" applyBorder="1" applyProtection="1">
      <protection locked="0"/>
    </xf>
    <xf numFmtId="0" fontId="2" fillId="18" borderId="14" xfId="0" applyFont="1" applyFill="1" applyBorder="1" applyProtection="1">
      <protection locked="0"/>
    </xf>
    <xf numFmtId="0" fontId="2" fillId="18" borderId="14" xfId="0" applyFont="1" applyFill="1" applyBorder="1" applyAlignment="1" applyProtection="1">
      <alignment wrapText="1"/>
      <protection locked="0"/>
    </xf>
    <xf numFmtId="20" fontId="2" fillId="18" borderId="37" xfId="0" applyNumberFormat="1" applyFont="1" applyFill="1" applyBorder="1" applyProtection="1">
      <protection locked="0"/>
    </xf>
    <xf numFmtId="20" fontId="2" fillId="18" borderId="31" xfId="0" applyNumberFormat="1" applyFont="1" applyFill="1" applyBorder="1" applyProtection="1">
      <protection locked="0"/>
    </xf>
    <xf numFmtId="0" fontId="2" fillId="18" borderId="17" xfId="0" applyFont="1" applyFill="1" applyBorder="1" applyProtection="1">
      <protection locked="0"/>
    </xf>
    <xf numFmtId="20" fontId="0" fillId="0" borderId="29" xfId="0" applyNumberFormat="1" applyFill="1" applyBorder="1" applyProtection="1">
      <protection locked="0"/>
    </xf>
    <xf numFmtId="0" fontId="0" fillId="0" borderId="37" xfId="0" applyFill="1" applyBorder="1" applyProtection="1">
      <protection locked="0"/>
    </xf>
    <xf numFmtId="0" fontId="0" fillId="0" borderId="31" xfId="0" applyFill="1" applyBorder="1" applyProtection="1">
      <protection locked="0"/>
    </xf>
    <xf numFmtId="0" fontId="0" fillId="0" borderId="25" xfId="0" applyFill="1" applyBorder="1" applyProtection="1">
      <protection locked="0"/>
    </xf>
    <xf numFmtId="0" fontId="0" fillId="0" borderId="72" xfId="0" applyFill="1" applyBorder="1" applyProtection="1">
      <protection locked="0"/>
    </xf>
    <xf numFmtId="0" fontId="0" fillId="0" borderId="60" xfId="0" applyFill="1" applyBorder="1" applyAlignment="1" applyProtection="1">
      <alignment wrapText="1"/>
      <protection locked="0"/>
    </xf>
    <xf numFmtId="0" fontId="0" fillId="0" borderId="32" xfId="0" applyFill="1" applyBorder="1" applyProtection="1">
      <protection locked="0"/>
    </xf>
    <xf numFmtId="0" fontId="0" fillId="0" borderId="62" xfId="0" applyFill="1" applyBorder="1" applyAlignment="1" applyProtection="1">
      <alignment wrapText="1"/>
      <protection locked="0"/>
    </xf>
    <xf numFmtId="0" fontId="0" fillId="0" borderId="30" xfId="0" applyFill="1" applyBorder="1" applyProtection="1">
      <protection locked="0"/>
    </xf>
    <xf numFmtId="164" fontId="0" fillId="18" borderId="30" xfId="0" applyNumberFormat="1" applyFill="1" applyBorder="1"/>
    <xf numFmtId="164" fontId="0" fillId="18" borderId="15" xfId="0" applyNumberFormat="1" applyFill="1" applyBorder="1"/>
    <xf numFmtId="164" fontId="0" fillId="18" borderId="32" xfId="0" applyNumberFormat="1" applyFill="1" applyBorder="1"/>
    <xf numFmtId="0" fontId="0" fillId="18" borderId="10" xfId="0" applyFill="1" applyBorder="1"/>
    <xf numFmtId="0" fontId="0" fillId="18" borderId="13" xfId="0" applyFill="1" applyBorder="1"/>
    <xf numFmtId="0" fontId="2" fillId="18" borderId="12" xfId="0" applyFont="1" applyFill="1" applyBorder="1"/>
    <xf numFmtId="0" fontId="0" fillId="18" borderId="12" xfId="0" applyFill="1" applyBorder="1"/>
    <xf numFmtId="0" fontId="0" fillId="0" borderId="13" xfId="0" applyFill="1" applyBorder="1"/>
    <xf numFmtId="20" fontId="0" fillId="0" borderId="36" xfId="0" applyNumberFormat="1" applyFill="1" applyBorder="1" applyProtection="1">
      <protection locked="0"/>
    </xf>
    <xf numFmtId="0" fontId="0" fillId="0" borderId="10" xfId="0" applyFill="1" applyBorder="1"/>
    <xf numFmtId="0" fontId="0" fillId="0" borderId="73" xfId="0" applyFill="1" applyBorder="1" applyProtection="1">
      <protection locked="0"/>
    </xf>
    <xf numFmtId="0" fontId="0" fillId="0" borderId="11" xfId="0" applyFill="1" applyBorder="1"/>
    <xf numFmtId="0" fontId="0" fillId="0" borderId="20" xfId="0" applyFill="1" applyBorder="1" applyProtection="1">
      <protection locked="0"/>
    </xf>
    <xf numFmtId="0" fontId="0" fillId="0" borderId="20" xfId="0" applyFill="1" applyBorder="1" applyAlignment="1" applyProtection="1">
      <alignment wrapText="1"/>
      <protection locked="0"/>
    </xf>
    <xf numFmtId="0" fontId="0" fillId="0" borderId="21" xfId="0" applyFill="1" applyBorder="1" applyProtection="1">
      <protection locked="0"/>
    </xf>
    <xf numFmtId="0" fontId="0" fillId="0" borderId="39"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0" borderId="49" xfId="0" applyFill="1" applyBorder="1" applyProtection="1">
      <protection locked="0"/>
    </xf>
    <xf numFmtId="0" fontId="0" fillId="0" borderId="50" xfId="0" applyFill="1" applyBorder="1" applyProtection="1">
      <protection locked="0"/>
    </xf>
    <xf numFmtId="0" fontId="0" fillId="0" borderId="63" xfId="0" applyFill="1" applyBorder="1" applyAlignment="1" applyProtection="1">
      <alignment wrapText="1"/>
      <protection locked="0"/>
    </xf>
    <xf numFmtId="0" fontId="0" fillId="0" borderId="34" xfId="0" applyFill="1" applyBorder="1" applyProtection="1">
      <protection locked="0"/>
    </xf>
    <xf numFmtId="0" fontId="0" fillId="0" borderId="44" xfId="0" applyFill="1" applyBorder="1" applyProtection="1">
      <protection locked="0"/>
    </xf>
    <xf numFmtId="0" fontId="0" fillId="0" borderId="45" xfId="0" applyFill="1" applyBorder="1" applyProtection="1">
      <protection locked="0"/>
    </xf>
    <xf numFmtId="0" fontId="0" fillId="0" borderId="46" xfId="0" applyFill="1" applyBorder="1" applyProtection="1">
      <protection locked="0"/>
    </xf>
    <xf numFmtId="0" fontId="0" fillId="0" borderId="48" xfId="0" applyFill="1" applyBorder="1" applyProtection="1">
      <protection locked="0"/>
    </xf>
    <xf numFmtId="0" fontId="0" fillId="0" borderId="69" xfId="0" applyFill="1" applyBorder="1" applyProtection="1">
      <protection locked="0"/>
    </xf>
    <xf numFmtId="0" fontId="0" fillId="0" borderId="70" xfId="0" applyFill="1" applyBorder="1" applyProtection="1">
      <protection locked="0"/>
    </xf>
    <xf numFmtId="0" fontId="0" fillId="0" borderId="38" xfId="0" applyFill="1" applyBorder="1" applyProtection="1">
      <protection locked="0"/>
    </xf>
    <xf numFmtId="0" fontId="0" fillId="0" borderId="35" xfId="0" applyFill="1" applyBorder="1" applyProtection="1">
      <protection locked="0"/>
    </xf>
    <xf numFmtId="164" fontId="0" fillId="18" borderId="42" xfId="0" applyNumberFormat="1" applyFill="1" applyBorder="1"/>
    <xf numFmtId="164" fontId="0" fillId="18" borderId="17" xfId="0" applyNumberFormat="1" applyFill="1" applyBorder="1"/>
    <xf numFmtId="164" fontId="0" fillId="18" borderId="41" xfId="0" applyNumberFormat="1" applyFill="1" applyBorder="1"/>
    <xf numFmtId="164" fontId="2" fillId="18" borderId="30" xfId="0" applyNumberFormat="1" applyFont="1" applyFill="1" applyBorder="1"/>
    <xf numFmtId="164" fontId="2" fillId="18" borderId="15" xfId="0" applyNumberFormat="1" applyFont="1" applyFill="1" applyBorder="1"/>
    <xf numFmtId="0" fontId="0" fillId="0" borderId="43" xfId="0" applyFill="1" applyBorder="1" applyProtection="1">
      <protection locked="0"/>
    </xf>
    <xf numFmtId="20" fontId="0" fillId="18" borderId="19" xfId="0" applyNumberFormat="1" applyFill="1" applyBorder="1" applyProtection="1">
      <protection locked="0"/>
    </xf>
    <xf numFmtId="164" fontId="0" fillId="18" borderId="33" xfId="0" applyNumberFormat="1" applyFill="1" applyBorder="1"/>
    <xf numFmtId="0" fontId="0" fillId="18" borderId="81" xfId="0" applyFill="1" applyBorder="1" applyProtection="1">
      <protection locked="0"/>
    </xf>
    <xf numFmtId="0" fontId="2" fillId="0" borderId="96" xfId="0" applyFont="1" applyFill="1" applyBorder="1" applyAlignment="1" applyProtection="1">
      <alignment horizontal="left" vertical="top" wrapText="1"/>
    </xf>
    <xf numFmtId="0" fontId="2" fillId="0" borderId="97" xfId="0" applyFont="1" applyFill="1" applyBorder="1" applyAlignment="1" applyProtection="1">
      <alignment horizontal="left" vertical="top" wrapText="1"/>
    </xf>
    <xf numFmtId="0" fontId="0" fillId="0" borderId="64" xfId="0" applyFill="1" applyBorder="1" applyAlignment="1" applyProtection="1">
      <alignment horizontal="left" vertical="top"/>
    </xf>
    <xf numFmtId="0" fontId="0" fillId="0" borderId="65" xfId="0" applyFill="1" applyBorder="1" applyAlignment="1" applyProtection="1">
      <alignment horizontal="left" vertical="top"/>
    </xf>
    <xf numFmtId="0" fontId="2" fillId="0" borderId="98" xfId="0" applyFont="1" applyBorder="1" applyAlignment="1">
      <alignment horizontal="left" vertical="top"/>
    </xf>
    <xf numFmtId="0" fontId="2" fillId="0" borderId="99" xfId="0" applyFont="1" applyBorder="1" applyAlignment="1">
      <alignment horizontal="left" vertical="top"/>
    </xf>
    <xf numFmtId="0" fontId="2" fillId="0" borderId="99" xfId="0" applyFont="1" applyFill="1" applyBorder="1" applyAlignment="1" applyProtection="1">
      <alignment horizontal="left" vertical="top" wrapText="1"/>
    </xf>
    <xf numFmtId="0" fontId="2" fillId="0" borderId="100" xfId="0" applyFont="1" applyFill="1" applyBorder="1" applyAlignment="1" applyProtection="1">
      <alignment horizontal="left" vertical="top" wrapText="1"/>
    </xf>
    <xf numFmtId="20" fontId="0" fillId="18" borderId="45" xfId="0" applyNumberFormat="1" applyFill="1" applyBorder="1" applyProtection="1">
      <protection locked="0"/>
    </xf>
    <xf numFmtId="164" fontId="0" fillId="18" borderId="47" xfId="0" applyNumberFormat="1" applyFill="1" applyBorder="1"/>
    <xf numFmtId="0" fontId="0" fillId="18" borderId="99" xfId="0" applyFill="1" applyBorder="1"/>
    <xf numFmtId="0" fontId="0" fillId="18" borderId="101" xfId="0" applyFill="1" applyBorder="1" applyProtection="1">
      <protection locked="0"/>
    </xf>
    <xf numFmtId="0" fontId="0" fillId="18" borderId="101" xfId="0" applyFill="1" applyBorder="1" applyAlignment="1" applyProtection="1">
      <alignment wrapText="1"/>
      <protection locked="0"/>
    </xf>
    <xf numFmtId="0" fontId="0" fillId="18" borderId="12" xfId="0" applyFill="1" applyBorder="1" applyProtection="1">
      <protection locked="0"/>
    </xf>
    <xf numFmtId="20" fontId="0" fillId="18" borderId="81" xfId="0" applyNumberFormat="1" applyFill="1" applyBorder="1" applyProtection="1">
      <protection locked="0"/>
    </xf>
    <xf numFmtId="0" fontId="2" fillId="18" borderId="61" xfId="0" applyFont="1" applyFill="1" applyBorder="1" applyAlignment="1" applyProtection="1">
      <alignment wrapText="1"/>
      <protection locked="0"/>
    </xf>
    <xf numFmtId="0" fontId="2" fillId="18" borderId="33" xfId="0" applyFont="1" applyFill="1" applyBorder="1" applyProtection="1">
      <protection locked="0"/>
    </xf>
    <xf numFmtId="20" fontId="0" fillId="0" borderId="37" xfId="0" applyNumberFormat="1" applyFill="1" applyBorder="1" applyProtection="1">
      <protection locked="0"/>
    </xf>
    <xf numFmtId="20" fontId="0" fillId="0" borderId="31" xfId="0" applyNumberFormat="1" applyFill="1" applyBorder="1" applyProtection="1">
      <protection locked="0"/>
    </xf>
    <xf numFmtId="0" fontId="30" fillId="18" borderId="74" xfId="0" applyFont="1" applyFill="1" applyBorder="1" applyAlignment="1" applyProtection="1">
      <alignment wrapText="1"/>
      <protection locked="0"/>
    </xf>
    <xf numFmtId="0" fontId="30" fillId="0" borderId="18" xfId="0" applyFont="1" applyFill="1" applyBorder="1" applyAlignment="1" applyProtection="1">
      <alignment wrapText="1"/>
      <protection locked="0"/>
    </xf>
    <xf numFmtId="0" fontId="30" fillId="0" borderId="16" xfId="0" applyFont="1" applyFill="1" applyBorder="1" applyAlignment="1" applyProtection="1">
      <alignment wrapText="1"/>
      <protection locked="0"/>
    </xf>
    <xf numFmtId="0" fontId="0" fillId="0" borderId="59" xfId="0" applyFill="1" applyBorder="1" applyAlignment="1" applyProtection="1">
      <alignment wrapText="1"/>
      <protection locked="0"/>
    </xf>
    <xf numFmtId="0" fontId="0" fillId="0" borderId="47" xfId="0" applyFill="1" applyBorder="1" applyProtection="1">
      <protection locked="0"/>
    </xf>
    <xf numFmtId="0" fontId="2" fillId="18" borderId="16" xfId="0" applyFont="1" applyFill="1" applyBorder="1" applyProtection="1">
      <protection locked="0"/>
    </xf>
    <xf numFmtId="0" fontId="2" fillId="18" borderId="16" xfId="0" applyFont="1" applyFill="1" applyBorder="1" applyAlignment="1" applyProtection="1">
      <alignment wrapText="1"/>
      <protection locked="0"/>
    </xf>
    <xf numFmtId="20" fontId="2" fillId="18" borderId="72" xfId="0" applyNumberFormat="1" applyFont="1" applyFill="1" applyBorder="1" applyProtection="1">
      <protection locked="0"/>
    </xf>
    <xf numFmtId="0" fontId="2" fillId="18" borderId="60" xfId="0" applyFont="1" applyFill="1" applyBorder="1" applyAlignment="1" applyProtection="1">
      <alignment wrapText="1"/>
      <protection locked="0"/>
    </xf>
    <xf numFmtId="0" fontId="2" fillId="18" borderId="32" xfId="0" applyFont="1" applyFill="1" applyBorder="1" applyProtection="1">
      <protection locked="0"/>
    </xf>
    <xf numFmtId="0" fontId="2" fillId="18" borderId="13" xfId="0" applyFont="1" applyFill="1" applyBorder="1"/>
    <xf numFmtId="164" fontId="2" fillId="18" borderId="32" xfId="0" applyNumberFormat="1" applyFont="1" applyFill="1" applyBorder="1"/>
    <xf numFmtId="164" fontId="0" fillId="18" borderId="29" xfId="0" applyNumberFormat="1" applyFill="1" applyBorder="1" applyProtection="1">
      <protection locked="0"/>
    </xf>
    <xf numFmtId="164" fontId="0" fillId="18" borderId="15" xfId="0" applyNumberFormat="1" applyFill="1" applyBorder="1" applyProtection="1">
      <protection locked="0"/>
    </xf>
    <xf numFmtId="164" fontId="0" fillId="18" borderId="25" xfId="0" applyNumberFormat="1" applyFill="1" applyBorder="1" applyProtection="1">
      <protection locked="0"/>
    </xf>
    <xf numFmtId="164" fontId="0" fillId="18" borderId="31" xfId="0" applyNumberFormat="1" applyFill="1" applyBorder="1" applyProtection="1">
      <protection locked="0"/>
    </xf>
    <xf numFmtId="164" fontId="0" fillId="18" borderId="17" xfId="0" applyNumberFormat="1" applyFill="1" applyBorder="1" applyProtection="1">
      <protection locked="0"/>
    </xf>
    <xf numFmtId="164" fontId="2" fillId="18" borderId="29" xfId="0" applyNumberFormat="1" applyFont="1" applyFill="1" applyBorder="1" applyProtection="1">
      <protection locked="0"/>
    </xf>
    <xf numFmtId="164" fontId="2" fillId="18" borderId="15" xfId="0" applyNumberFormat="1" applyFont="1" applyFill="1" applyBorder="1" applyProtection="1">
      <protection locked="0"/>
    </xf>
    <xf numFmtId="164" fontId="2" fillId="18" borderId="25" xfId="0" applyNumberFormat="1" applyFont="1" applyFill="1" applyBorder="1" applyProtection="1">
      <protection locked="0"/>
    </xf>
    <xf numFmtId="164" fontId="2" fillId="18" borderId="37" xfId="0" applyNumberFormat="1" applyFont="1" applyFill="1" applyBorder="1" applyProtection="1">
      <protection locked="0"/>
    </xf>
    <xf numFmtId="164" fontId="2" fillId="18" borderId="31" xfId="0" applyNumberFormat="1" applyFont="1" applyFill="1" applyBorder="1" applyProtection="1">
      <protection locked="0"/>
    </xf>
    <xf numFmtId="164" fontId="2" fillId="18" borderId="17" xfId="0" applyNumberFormat="1" applyFont="1" applyFill="1" applyBorder="1" applyProtection="1">
      <protection locked="0"/>
    </xf>
    <xf numFmtId="164" fontId="0" fillId="0" borderId="36" xfId="0" applyNumberFormat="1" applyFill="1" applyBorder="1" applyProtection="1">
      <protection locked="0"/>
    </xf>
    <xf numFmtId="164" fontId="0" fillId="0" borderId="29" xfId="0" applyNumberFormat="1" applyFill="1" applyBorder="1" applyProtection="1">
      <protection locked="0"/>
    </xf>
    <xf numFmtId="164" fontId="0" fillId="0" borderId="15" xfId="0" applyNumberFormat="1" applyFill="1" applyBorder="1" applyProtection="1">
      <protection locked="0"/>
    </xf>
    <xf numFmtId="164" fontId="0" fillId="0" borderId="25" xfId="0" applyNumberFormat="1" applyFill="1" applyBorder="1" applyProtection="1">
      <protection locked="0"/>
    </xf>
    <xf numFmtId="164" fontId="0" fillId="0" borderId="37" xfId="0" applyNumberFormat="1" applyFill="1" applyBorder="1" applyProtection="1">
      <protection locked="0"/>
    </xf>
    <xf numFmtId="164" fontId="0" fillId="0" borderId="31" xfId="0" applyNumberFormat="1" applyFill="1" applyBorder="1" applyProtection="1">
      <protection locked="0"/>
    </xf>
    <xf numFmtId="164" fontId="0" fillId="0" borderId="17" xfId="0" applyNumberFormat="1" applyFill="1" applyBorder="1" applyProtection="1">
      <protection locked="0"/>
    </xf>
    <xf numFmtId="164" fontId="2" fillId="18" borderId="17" xfId="0" applyNumberFormat="1" applyFont="1" applyFill="1" applyBorder="1"/>
    <xf numFmtId="164" fontId="0" fillId="0" borderId="39" xfId="0" applyNumberFormat="1" applyFill="1" applyBorder="1" applyProtection="1">
      <protection locked="0"/>
    </xf>
    <xf numFmtId="164" fontId="0" fillId="0" borderId="40" xfId="0" applyNumberFormat="1" applyFill="1" applyBorder="1" applyProtection="1">
      <protection locked="0"/>
    </xf>
    <xf numFmtId="164" fontId="0" fillId="0" borderId="41" xfId="0" applyNumberFormat="1" applyFill="1" applyBorder="1" applyProtection="1">
      <protection locked="0"/>
    </xf>
    <xf numFmtId="164" fontId="0" fillId="0" borderId="43" xfId="0" applyNumberFormat="1" applyFill="1" applyBorder="1" applyProtection="1">
      <protection locked="0"/>
    </xf>
    <xf numFmtId="164" fontId="0" fillId="0" borderId="44" xfId="0" applyNumberFormat="1" applyFill="1" applyBorder="1" applyProtection="1">
      <protection locked="0"/>
    </xf>
    <xf numFmtId="164" fontId="0" fillId="0" borderId="45" xfId="0" applyNumberFormat="1" applyFill="1" applyBorder="1" applyProtection="1">
      <protection locked="0"/>
    </xf>
    <xf numFmtId="164" fontId="0" fillId="0" borderId="46" xfId="0" applyNumberFormat="1" applyFill="1" applyBorder="1" applyProtection="1">
      <protection locked="0"/>
    </xf>
    <xf numFmtId="164" fontId="0" fillId="0" borderId="48" xfId="0" applyNumberFormat="1" applyFill="1" applyBorder="1" applyProtection="1">
      <protection locked="0"/>
    </xf>
    <xf numFmtId="164" fontId="0" fillId="0" borderId="38" xfId="0" applyNumberFormat="1" applyFill="1" applyBorder="1" applyProtection="1">
      <protection locked="0"/>
    </xf>
    <xf numFmtId="164" fontId="0" fillId="0" borderId="35" xfId="0" applyNumberFormat="1" applyFill="1" applyBorder="1" applyProtection="1">
      <protection locked="0"/>
    </xf>
    <xf numFmtId="164" fontId="0" fillId="0" borderId="21" xfId="0" applyNumberFormat="1" applyFill="1" applyBorder="1" applyProtection="1">
      <protection locked="0"/>
    </xf>
    <xf numFmtId="164" fontId="0" fillId="0" borderId="49" xfId="0" applyNumberFormat="1" applyFill="1" applyBorder="1" applyProtection="1">
      <protection locked="0"/>
    </xf>
    <xf numFmtId="164" fontId="0" fillId="0" borderId="50" xfId="0" applyNumberFormat="1" applyFill="1" applyBorder="1" applyProtection="1">
      <protection locked="0"/>
    </xf>
    <xf numFmtId="0" fontId="33" fillId="18" borderId="82" xfId="0" applyFont="1" applyFill="1" applyBorder="1" applyProtection="1">
      <protection locked="0"/>
    </xf>
    <xf numFmtId="0" fontId="33" fillId="18" borderId="82" xfId="0" applyFont="1" applyFill="1" applyBorder="1" applyAlignment="1" applyProtection="1">
      <alignment wrapText="1"/>
      <protection locked="0"/>
    </xf>
    <xf numFmtId="0" fontId="33" fillId="18" borderId="83" xfId="0" applyFont="1" applyFill="1" applyBorder="1" applyProtection="1">
      <protection locked="0"/>
    </xf>
    <xf numFmtId="20" fontId="33" fillId="18" borderId="85" xfId="0" applyNumberFormat="1" applyFont="1" applyFill="1" applyBorder="1" applyProtection="1">
      <protection locked="0"/>
    </xf>
    <xf numFmtId="0" fontId="33" fillId="18" borderId="13" xfId="0" applyFont="1" applyFill="1" applyBorder="1" applyProtection="1">
      <protection locked="0"/>
    </xf>
    <xf numFmtId="0" fontId="33" fillId="18" borderId="13" xfId="0" applyFont="1" applyFill="1" applyBorder="1" applyAlignment="1" applyProtection="1">
      <alignment wrapText="1"/>
      <protection locked="0"/>
    </xf>
    <xf numFmtId="0" fontId="33" fillId="18" borderId="70" xfId="0" applyFont="1" applyFill="1" applyBorder="1" applyProtection="1">
      <protection locked="0"/>
    </xf>
    <xf numFmtId="20" fontId="33" fillId="18" borderId="81" xfId="0" applyNumberFormat="1" applyFont="1" applyFill="1" applyBorder="1" applyProtection="1">
      <protection locked="0"/>
    </xf>
    <xf numFmtId="0" fontId="33" fillId="18" borderId="12" xfId="0" applyFont="1" applyFill="1" applyBorder="1"/>
    <xf numFmtId="0" fontId="33" fillId="18" borderId="13" xfId="0" applyFont="1" applyFill="1" applyBorder="1"/>
    <xf numFmtId="0" fontId="33" fillId="18" borderId="10" xfId="0" applyFont="1" applyFill="1" applyBorder="1"/>
    <xf numFmtId="0" fontId="33" fillId="18" borderId="82" xfId="0" applyFont="1" applyFill="1" applyBorder="1"/>
    <xf numFmtId="0" fontId="24" fillId="0" borderId="0" xfId="48" applyFont="1"/>
    <xf numFmtId="0" fontId="4" fillId="0" borderId="0" xfId="48"/>
    <xf numFmtId="0" fontId="4" fillId="0" borderId="0" xfId="48" applyProtection="1">
      <protection locked="0"/>
    </xf>
    <xf numFmtId="0" fontId="23" fillId="0" borderId="0" xfId="48" applyFont="1"/>
    <xf numFmtId="0" fontId="2" fillId="0" borderId="51" xfId="48" applyFont="1" applyBorder="1" applyAlignment="1">
      <alignment horizontal="left" vertical="top"/>
    </xf>
    <xf numFmtId="0" fontId="2" fillId="0" borderId="52" xfId="48" applyFont="1" applyBorder="1" applyAlignment="1">
      <alignment horizontal="left" vertical="top"/>
    </xf>
    <xf numFmtId="0" fontId="2" fillId="0" borderId="52" xfId="48" applyFont="1" applyFill="1" applyBorder="1" applyAlignment="1" applyProtection="1">
      <alignment horizontal="left" vertical="top" wrapText="1"/>
    </xf>
    <xf numFmtId="0" fontId="2" fillId="0" borderId="53" xfId="48" applyFont="1" applyFill="1" applyBorder="1" applyAlignment="1" applyProtection="1">
      <alignment horizontal="left" vertical="top" wrapText="1"/>
    </xf>
    <xf numFmtId="0" fontId="2" fillId="0" borderId="54" xfId="48" applyFont="1" applyFill="1" applyBorder="1" applyAlignment="1" applyProtection="1">
      <alignment horizontal="left" vertical="top" wrapText="1"/>
    </xf>
    <xf numFmtId="0" fontId="2" fillId="0" borderId="51" xfId="48" applyFont="1" applyFill="1" applyBorder="1" applyAlignment="1" applyProtection="1">
      <alignment horizontal="left" vertical="top" wrapText="1"/>
    </xf>
    <xf numFmtId="0" fontId="2" fillId="0" borderId="56" xfId="48" applyFont="1" applyFill="1" applyBorder="1" applyAlignment="1" applyProtection="1">
      <alignment horizontal="left" vertical="top" wrapText="1"/>
    </xf>
    <xf numFmtId="0" fontId="2" fillId="0" borderId="0" xfId="48" applyFont="1" applyFill="1" applyBorder="1" applyAlignment="1" applyProtection="1">
      <alignment wrapText="1"/>
    </xf>
    <xf numFmtId="0" fontId="4" fillId="0" borderId="11" xfId="48" applyBorder="1" applyAlignment="1">
      <alignment horizontal="left" vertical="top" wrapText="1"/>
    </xf>
    <xf numFmtId="0" fontId="2" fillId="0" borderId="64" xfId="48" applyFont="1" applyFill="1" applyBorder="1" applyAlignment="1" applyProtection="1">
      <alignment horizontal="left" vertical="top" wrapText="1"/>
    </xf>
    <xf numFmtId="0" fontId="2" fillId="0" borderId="11" xfId="48" applyFont="1" applyFill="1" applyBorder="1" applyAlignment="1" applyProtection="1">
      <alignment horizontal="left" vertical="top" wrapText="1"/>
    </xf>
    <xf numFmtId="0" fontId="2" fillId="0" borderId="65" xfId="48" applyFont="1" applyFill="1" applyBorder="1" applyAlignment="1" applyProtection="1">
      <alignment horizontal="left" vertical="top" wrapText="1"/>
    </xf>
    <xf numFmtId="0" fontId="2" fillId="0" borderId="49" xfId="48" applyFont="1" applyFill="1" applyBorder="1" applyAlignment="1" applyProtection="1">
      <alignment horizontal="left" vertical="top" wrapText="1"/>
    </xf>
    <xf numFmtId="0" fontId="4" fillId="0" borderId="57" xfId="48" applyFill="1" applyBorder="1" applyAlignment="1" applyProtection="1">
      <alignment horizontal="left" vertical="top"/>
    </xf>
    <xf numFmtId="0" fontId="4" fillId="0" borderId="58" xfId="48" applyFill="1" applyBorder="1" applyAlignment="1" applyProtection="1">
      <alignment horizontal="left" vertical="top"/>
    </xf>
    <xf numFmtId="0" fontId="4" fillId="0" borderId="0" xfId="48" applyFill="1" applyBorder="1" applyAlignment="1" applyProtection="1">
      <alignment horizontal="left" vertical="top" wrapText="1"/>
    </xf>
    <xf numFmtId="0" fontId="4" fillId="0" borderId="0" xfId="48" applyAlignment="1">
      <alignment horizontal="left" vertical="top" wrapText="1"/>
    </xf>
    <xf numFmtId="0" fontId="4" fillId="0" borderId="10" xfId="48" applyBorder="1"/>
    <xf numFmtId="20" fontId="4" fillId="18" borderId="29" xfId="48" applyNumberFormat="1" applyFill="1" applyBorder="1" applyProtection="1">
      <protection locked="0"/>
    </xf>
    <xf numFmtId="0" fontId="4" fillId="18" borderId="15" xfId="48" applyFill="1" applyBorder="1" applyProtection="1">
      <protection locked="0"/>
    </xf>
    <xf numFmtId="164" fontId="4" fillId="0" borderId="30" xfId="48" applyNumberFormat="1" applyFill="1" applyBorder="1"/>
    <xf numFmtId="0" fontId="4" fillId="18" borderId="25" xfId="48" applyFill="1" applyBorder="1" applyProtection="1">
      <protection locked="0"/>
    </xf>
    <xf numFmtId="164" fontId="4" fillId="0" borderId="15" xfId="48" applyNumberFormat="1" applyFill="1" applyBorder="1"/>
    <xf numFmtId="0" fontId="4" fillId="18" borderId="14" xfId="48" applyFill="1" applyBorder="1" applyProtection="1">
      <protection locked="0"/>
    </xf>
    <xf numFmtId="0" fontId="4" fillId="18" borderId="14" xfId="48" applyFill="1" applyBorder="1" applyAlignment="1" applyProtection="1">
      <alignment wrapText="1"/>
      <protection locked="0"/>
    </xf>
    <xf numFmtId="0" fontId="4" fillId="18" borderId="62" xfId="48" applyFill="1" applyBorder="1" applyAlignment="1" applyProtection="1">
      <alignment wrapText="1"/>
      <protection locked="0"/>
    </xf>
    <xf numFmtId="0" fontId="4" fillId="18" borderId="30" xfId="48" applyFill="1" applyBorder="1" applyProtection="1">
      <protection locked="0"/>
    </xf>
    <xf numFmtId="164" fontId="4" fillId="0" borderId="0" xfId="48" applyNumberFormat="1" applyFill="1" applyBorder="1" applyProtection="1"/>
    <xf numFmtId="0" fontId="4" fillId="0" borderId="12" xfId="48" applyBorder="1"/>
    <xf numFmtId="0" fontId="4" fillId="18" borderId="18" xfId="48" applyFill="1" applyBorder="1" applyProtection="1">
      <protection locked="0"/>
    </xf>
    <xf numFmtId="0" fontId="4" fillId="18" borderId="18" xfId="48" applyFill="1" applyBorder="1" applyAlignment="1" applyProtection="1">
      <alignment wrapText="1"/>
      <protection locked="0"/>
    </xf>
    <xf numFmtId="0" fontId="4" fillId="18" borderId="19" xfId="48" applyFill="1" applyBorder="1" applyProtection="1">
      <protection locked="0"/>
    </xf>
    <xf numFmtId="0" fontId="4" fillId="18" borderId="61" xfId="48" applyFill="1" applyBorder="1" applyAlignment="1" applyProtection="1">
      <alignment wrapText="1"/>
      <protection locked="0"/>
    </xf>
    <xf numFmtId="0" fontId="4" fillId="18" borderId="33" xfId="48" applyFill="1" applyBorder="1" applyProtection="1">
      <protection locked="0"/>
    </xf>
    <xf numFmtId="0" fontId="4" fillId="18" borderId="29" xfId="48" applyFill="1" applyBorder="1" applyProtection="1">
      <protection locked="0"/>
    </xf>
    <xf numFmtId="0" fontId="4" fillId="18" borderId="50" xfId="48" applyFill="1" applyBorder="1" applyProtection="1">
      <protection locked="0"/>
    </xf>
    <xf numFmtId="0" fontId="4" fillId="0" borderId="0" xfId="48" applyFill="1" applyBorder="1" applyProtection="1">
      <protection locked="0"/>
    </xf>
    <xf numFmtId="0" fontId="4" fillId="0" borderId="0" xfId="48" applyFill="1" applyBorder="1" applyAlignment="1" applyProtection="1">
      <alignment wrapText="1"/>
      <protection locked="0"/>
    </xf>
    <xf numFmtId="164" fontId="4" fillId="0" borderId="0" xfId="48" applyNumberFormat="1" applyFill="1" applyBorder="1" applyProtection="1">
      <protection locked="0"/>
    </xf>
    <xf numFmtId="1" fontId="4" fillId="0" borderId="0" xfId="48" applyNumberFormat="1" applyFill="1" applyBorder="1" applyProtection="1">
      <protection locked="0"/>
    </xf>
    <xf numFmtId="164" fontId="4" fillId="0" borderId="0" xfId="48" applyNumberFormat="1" applyFill="1" applyBorder="1"/>
    <xf numFmtId="0" fontId="4" fillId="0" borderId="0" xfId="48" applyAlignment="1">
      <alignment wrapText="1"/>
    </xf>
    <xf numFmtId="0" fontId="26" fillId="0" borderId="0" xfId="48" applyFont="1" applyAlignment="1">
      <alignment vertical="center"/>
    </xf>
    <xf numFmtId="0" fontId="4" fillId="0" borderId="0" xfId="48" applyFill="1"/>
    <xf numFmtId="0" fontId="26" fillId="0" borderId="0" xfId="48" applyFont="1"/>
    <xf numFmtId="20" fontId="2" fillId="18" borderId="19" xfId="0" applyNumberFormat="1" applyFont="1" applyFill="1" applyBorder="1" applyProtection="1">
      <protection locked="0"/>
    </xf>
    <xf numFmtId="0" fontId="0" fillId="18" borderId="11" xfId="0" applyFill="1" applyBorder="1"/>
    <xf numFmtId="0" fontId="2" fillId="18" borderId="10" xfId="0" applyFont="1" applyFill="1" applyBorder="1"/>
    <xf numFmtId="0" fontId="0" fillId="0" borderId="19" xfId="0" applyFill="1" applyBorder="1" applyAlignment="1" applyProtection="1">
      <alignment wrapText="1"/>
      <protection locked="0"/>
    </xf>
    <xf numFmtId="0" fontId="2" fillId="18" borderId="19" xfId="0" applyFont="1" applyFill="1" applyBorder="1" applyAlignment="1" applyProtection="1">
      <alignment wrapText="1"/>
      <protection locked="0"/>
    </xf>
    <xf numFmtId="0" fontId="0" fillId="0" borderId="21" xfId="0" applyFill="1" applyBorder="1" applyAlignment="1" applyProtection="1">
      <alignment wrapText="1"/>
      <protection locked="0"/>
    </xf>
    <xf numFmtId="20" fontId="33" fillId="18" borderId="25" xfId="0" applyNumberFormat="1" applyFont="1" applyFill="1" applyBorder="1" applyProtection="1">
      <protection locked="0"/>
    </xf>
    <xf numFmtId="0" fontId="33" fillId="18" borderId="15" xfId="0" applyFont="1" applyFill="1" applyBorder="1" applyProtection="1">
      <protection locked="0"/>
    </xf>
    <xf numFmtId="0" fontId="33" fillId="18" borderId="25" xfId="0" applyFont="1" applyFill="1" applyBorder="1" applyProtection="1">
      <protection locked="0"/>
    </xf>
    <xf numFmtId="0" fontId="31" fillId="18" borderId="12" xfId="0" applyFont="1" applyFill="1" applyBorder="1"/>
    <xf numFmtId="0" fontId="1" fillId="18" borderId="18" xfId="0" applyFont="1" applyFill="1" applyBorder="1" applyAlignment="1" applyProtection="1">
      <alignment wrapText="1"/>
      <protection locked="0"/>
    </xf>
    <xf numFmtId="164" fontId="0" fillId="18" borderId="34" xfId="0" applyNumberFormat="1" applyFill="1" applyBorder="1"/>
    <xf numFmtId="0" fontId="1" fillId="0" borderId="0" xfId="0" applyFont="1" applyProtection="1">
      <protection locked="0"/>
    </xf>
    <xf numFmtId="0" fontId="0" fillId="20" borderId="19" xfId="0" applyFill="1" applyBorder="1" applyProtection="1">
      <protection locked="0"/>
    </xf>
    <xf numFmtId="0" fontId="1" fillId="0" borderId="12" xfId="0" applyFont="1" applyBorder="1"/>
    <xf numFmtId="0" fontId="0" fillId="24" borderId="15" xfId="0" applyFill="1" applyBorder="1" applyProtection="1">
      <protection locked="0"/>
    </xf>
    <xf numFmtId="0" fontId="2" fillId="18" borderId="15" xfId="0" applyFont="1" applyFill="1" applyBorder="1" applyAlignment="1" applyProtection="1">
      <alignment wrapText="1"/>
      <protection locked="0"/>
    </xf>
    <xf numFmtId="0" fontId="1" fillId="0" borderId="50" xfId="0" applyFont="1" applyFill="1" applyBorder="1" applyAlignment="1" applyProtection="1">
      <alignment horizontal="left" vertical="top" wrapText="1"/>
    </xf>
    <xf numFmtId="0" fontId="0" fillId="0" borderId="0" xfId="0" applyFont="1" applyAlignment="1">
      <alignment vertical="center"/>
    </xf>
    <xf numFmtId="20" fontId="0" fillId="0" borderId="48" xfId="0" applyNumberFormat="1" applyFill="1" applyBorder="1" applyProtection="1">
      <protection locked="0"/>
    </xf>
    <xf numFmtId="0" fontId="1" fillId="0" borderId="12" xfId="0" applyFont="1" applyFill="1" applyBorder="1"/>
    <xf numFmtId="0" fontId="0" fillId="18" borderId="91" xfId="0" applyFill="1" applyBorder="1" applyProtection="1">
      <protection locked="0"/>
    </xf>
    <xf numFmtId="0" fontId="0" fillId="18" borderId="92" xfId="0" applyFill="1" applyBorder="1" applyProtection="1">
      <protection locked="0"/>
    </xf>
    <xf numFmtId="0" fontId="0" fillId="0" borderId="94" xfId="0" applyFill="1" applyBorder="1" applyAlignment="1" applyProtection="1">
      <alignment wrapText="1"/>
      <protection locked="0"/>
    </xf>
    <xf numFmtId="0" fontId="0" fillId="0" borderId="42" xfId="0" applyFill="1" applyBorder="1" applyProtection="1">
      <protection locked="0"/>
    </xf>
    <xf numFmtId="0" fontId="1" fillId="18" borderId="16" xfId="0" applyFont="1" applyFill="1" applyBorder="1" applyAlignment="1" applyProtection="1">
      <alignment wrapText="1"/>
      <protection locked="0"/>
    </xf>
    <xf numFmtId="0" fontId="1" fillId="18" borderId="14" xfId="0" applyFont="1" applyFill="1" applyBorder="1" applyAlignment="1" applyProtection="1">
      <alignment wrapText="1"/>
      <protection locked="0"/>
    </xf>
    <xf numFmtId="0" fontId="1" fillId="18" borderId="60" xfId="0" applyFont="1" applyFill="1" applyBorder="1" applyAlignment="1" applyProtection="1">
      <alignment wrapText="1"/>
      <protection locked="0"/>
    </xf>
    <xf numFmtId="0" fontId="0" fillId="18" borderId="47" xfId="0" applyFill="1" applyBorder="1" applyAlignment="1" applyProtection="1">
      <alignment wrapText="1"/>
      <protection locked="0"/>
    </xf>
    <xf numFmtId="0" fontId="1" fillId="0" borderId="0" xfId="65"/>
    <xf numFmtId="0" fontId="26" fillId="0" borderId="0" xfId="65" applyFont="1"/>
    <xf numFmtId="0" fontId="26" fillId="0" borderId="0" xfId="65" applyFont="1" applyAlignment="1">
      <alignment vertical="center"/>
    </xf>
    <xf numFmtId="0" fontId="1" fillId="0" borderId="0" xfId="65" applyProtection="1">
      <protection locked="0"/>
    </xf>
    <xf numFmtId="0" fontId="1" fillId="0" borderId="0" xfId="65" applyFill="1"/>
    <xf numFmtId="0" fontId="1" fillId="0" borderId="0" xfId="65" applyAlignment="1">
      <alignment wrapText="1"/>
    </xf>
    <xf numFmtId="164" fontId="1" fillId="0" borderId="0" xfId="65" applyNumberFormat="1" applyFill="1" applyBorder="1"/>
    <xf numFmtId="1" fontId="1" fillId="0" borderId="0" xfId="65" applyNumberFormat="1" applyFill="1" applyBorder="1" applyProtection="1">
      <protection locked="0"/>
    </xf>
    <xf numFmtId="164" fontId="1" fillId="0" borderId="0" xfId="65" applyNumberFormat="1" applyFill="1" applyBorder="1" applyProtection="1">
      <protection locked="0"/>
    </xf>
    <xf numFmtId="164" fontId="1" fillId="0" borderId="0" xfId="65" applyNumberFormat="1" applyFill="1" applyBorder="1" applyProtection="1"/>
    <xf numFmtId="0" fontId="1" fillId="0" borderId="0" xfId="65" applyFill="1" applyBorder="1" applyProtection="1">
      <protection locked="0"/>
    </xf>
    <xf numFmtId="0" fontId="1" fillId="0" borderId="0" xfId="65" applyFill="1" applyBorder="1" applyAlignment="1" applyProtection="1">
      <alignment wrapText="1"/>
      <protection locked="0"/>
    </xf>
    <xf numFmtId="0" fontId="1" fillId="0" borderId="34" xfId="65" applyFill="1" applyBorder="1" applyProtection="1">
      <protection locked="0"/>
    </xf>
    <xf numFmtId="0" fontId="1" fillId="0" borderId="63" xfId="65" applyFill="1" applyBorder="1" applyAlignment="1" applyProtection="1">
      <alignment wrapText="1"/>
      <protection locked="0"/>
    </xf>
    <xf numFmtId="164" fontId="1" fillId="0" borderId="34" xfId="65" applyNumberFormat="1" applyFill="1" applyBorder="1"/>
    <xf numFmtId="0" fontId="1" fillId="0" borderId="50" xfId="65" applyFill="1" applyBorder="1" applyProtection="1">
      <protection locked="0"/>
    </xf>
    <xf numFmtId="0" fontId="1" fillId="0" borderId="21" xfId="65" applyFill="1" applyBorder="1" applyProtection="1">
      <protection locked="0"/>
    </xf>
    <xf numFmtId="0" fontId="1" fillId="0" borderId="35" xfId="65" applyFill="1" applyBorder="1" applyProtection="1">
      <protection locked="0"/>
    </xf>
    <xf numFmtId="0" fontId="1" fillId="0" borderId="20" xfId="65" applyFill="1" applyBorder="1" applyAlignment="1" applyProtection="1">
      <alignment wrapText="1"/>
      <protection locked="0"/>
    </xf>
    <xf numFmtId="0" fontId="1" fillId="0" borderId="20" xfId="65" applyFill="1" applyBorder="1" applyProtection="1">
      <protection locked="0"/>
    </xf>
    <xf numFmtId="0" fontId="1" fillId="0" borderId="30" xfId="65" applyFill="1" applyBorder="1" applyProtection="1">
      <protection locked="0"/>
    </xf>
    <xf numFmtId="0" fontId="1" fillId="0" borderId="62" xfId="65" applyFill="1" applyBorder="1" applyAlignment="1" applyProtection="1">
      <alignment wrapText="1"/>
      <protection locked="0"/>
    </xf>
    <xf numFmtId="164" fontId="1" fillId="0" borderId="15" xfId="65" applyNumberFormat="1" applyFill="1" applyBorder="1"/>
    <xf numFmtId="0" fontId="1" fillId="0" borderId="15" xfId="65" applyFill="1" applyBorder="1" applyProtection="1">
      <protection locked="0"/>
    </xf>
    <xf numFmtId="164" fontId="1" fillId="0" borderId="30" xfId="65" applyNumberFormat="1" applyFill="1" applyBorder="1"/>
    <xf numFmtId="0" fontId="1" fillId="0" borderId="29" xfId="65" applyFill="1" applyBorder="1" applyProtection="1">
      <protection locked="0"/>
    </xf>
    <xf numFmtId="0" fontId="1" fillId="0" borderId="19" xfId="65" applyFill="1" applyBorder="1" applyProtection="1">
      <protection locked="0"/>
    </xf>
    <xf numFmtId="0" fontId="1" fillId="0" borderId="18" xfId="65" applyFill="1" applyBorder="1" applyAlignment="1" applyProtection="1">
      <alignment wrapText="1"/>
      <protection locked="0"/>
    </xf>
    <xf numFmtId="0" fontId="1" fillId="0" borderId="18" xfId="65" applyFill="1" applyBorder="1" applyProtection="1">
      <protection locked="0"/>
    </xf>
    <xf numFmtId="0" fontId="1" fillId="0" borderId="12" xfId="65" applyFont="1" applyBorder="1"/>
    <xf numFmtId="0" fontId="1" fillId="0" borderId="10" xfId="65" applyFont="1" applyBorder="1"/>
    <xf numFmtId="0" fontId="1" fillId="0" borderId="32" xfId="65" applyFill="1" applyBorder="1" applyProtection="1">
      <protection locked="0"/>
    </xf>
    <xf numFmtId="0" fontId="1" fillId="0" borderId="60" xfId="65" applyFill="1" applyBorder="1" applyAlignment="1" applyProtection="1">
      <alignment wrapText="1"/>
      <protection locked="0"/>
    </xf>
    <xf numFmtId="164" fontId="1" fillId="0" borderId="32" xfId="65" applyNumberFormat="1" applyFill="1" applyBorder="1"/>
    <xf numFmtId="0" fontId="1" fillId="0" borderId="17" xfId="65" applyFill="1" applyBorder="1" applyProtection="1">
      <protection locked="0"/>
    </xf>
    <xf numFmtId="0" fontId="1" fillId="0" borderId="31" xfId="65" applyFill="1" applyBorder="1" applyProtection="1">
      <protection locked="0"/>
    </xf>
    <xf numFmtId="0" fontId="1" fillId="0" borderId="16" xfId="65" applyFill="1" applyBorder="1" applyAlignment="1" applyProtection="1">
      <alignment wrapText="1"/>
      <protection locked="0"/>
    </xf>
    <xf numFmtId="0" fontId="1" fillId="0" borderId="16" xfId="65" applyFill="1" applyBorder="1" applyProtection="1">
      <protection locked="0"/>
    </xf>
    <xf numFmtId="0" fontId="1" fillId="0" borderId="13" xfId="65" applyBorder="1"/>
    <xf numFmtId="0" fontId="1" fillId="0" borderId="33" xfId="65" applyFill="1" applyBorder="1" applyProtection="1">
      <protection locked="0"/>
    </xf>
    <xf numFmtId="0" fontId="1" fillId="0" borderId="61" xfId="65" applyFill="1" applyBorder="1" applyAlignment="1" applyProtection="1">
      <alignment wrapText="1"/>
      <protection locked="0"/>
    </xf>
    <xf numFmtId="0" fontId="1" fillId="0" borderId="12" xfId="65" applyBorder="1"/>
    <xf numFmtId="0" fontId="1" fillId="18" borderId="32" xfId="65" applyFill="1" applyBorder="1" applyProtection="1">
      <protection locked="0"/>
    </xf>
    <xf numFmtId="0" fontId="1" fillId="18" borderId="60" xfId="65" applyFill="1" applyBorder="1" applyAlignment="1" applyProtection="1">
      <alignment wrapText="1"/>
      <protection locked="0"/>
    </xf>
    <xf numFmtId="164" fontId="1" fillId="18" borderId="32" xfId="65" applyNumberFormat="1" applyFill="1" applyBorder="1"/>
    <xf numFmtId="0" fontId="1" fillId="18" borderId="17" xfId="65" applyFill="1" applyBorder="1" applyProtection="1">
      <protection locked="0"/>
    </xf>
    <xf numFmtId="0" fontId="1" fillId="18" borderId="31" xfId="65" applyFill="1" applyBorder="1" applyProtection="1">
      <protection locked="0"/>
    </xf>
    <xf numFmtId="0" fontId="1" fillId="18" borderId="15" xfId="65" applyFill="1" applyBorder="1" applyProtection="1">
      <protection locked="0"/>
    </xf>
    <xf numFmtId="0" fontId="1" fillId="18" borderId="16" xfId="65" applyFill="1" applyBorder="1" applyAlignment="1" applyProtection="1">
      <alignment wrapText="1"/>
      <protection locked="0"/>
    </xf>
    <xf numFmtId="0" fontId="1" fillId="18" borderId="16" xfId="65" applyFill="1" applyBorder="1" applyProtection="1">
      <protection locked="0"/>
    </xf>
    <xf numFmtId="0" fontId="1" fillId="18" borderId="13" xfId="65" applyFill="1" applyBorder="1"/>
    <xf numFmtId="0" fontId="1" fillId="18" borderId="33" xfId="65" applyFill="1" applyBorder="1" applyProtection="1">
      <protection locked="0"/>
    </xf>
    <xf numFmtId="0" fontId="1" fillId="18" borderId="61" xfId="65" applyFill="1" applyBorder="1" applyAlignment="1" applyProtection="1">
      <alignment wrapText="1"/>
      <protection locked="0"/>
    </xf>
    <xf numFmtId="164" fontId="1" fillId="18" borderId="15" xfId="65" applyNumberFormat="1" applyFill="1" applyBorder="1"/>
    <xf numFmtId="164" fontId="1" fillId="18" borderId="30" xfId="65" applyNumberFormat="1" applyFill="1" applyBorder="1"/>
    <xf numFmtId="0" fontId="1" fillId="18" borderId="29" xfId="65" applyFill="1" applyBorder="1" applyProtection="1">
      <protection locked="0"/>
    </xf>
    <xf numFmtId="0" fontId="1" fillId="18" borderId="19" xfId="65" applyFill="1" applyBorder="1" applyProtection="1">
      <protection locked="0"/>
    </xf>
    <xf numFmtId="0" fontId="1" fillId="18" borderId="18" xfId="65" applyFill="1" applyBorder="1" applyAlignment="1" applyProtection="1">
      <alignment wrapText="1"/>
      <protection locked="0"/>
    </xf>
    <xf numFmtId="0" fontId="1" fillId="18" borderId="14" xfId="65" applyFill="1" applyBorder="1" applyAlignment="1" applyProtection="1">
      <alignment wrapText="1"/>
      <protection locked="0"/>
    </xf>
    <xf numFmtId="0" fontId="1" fillId="18" borderId="18" xfId="65" applyFill="1" applyBorder="1" applyProtection="1">
      <protection locked="0"/>
    </xf>
    <xf numFmtId="0" fontId="1" fillId="18" borderId="12" xfId="65" applyFont="1" applyFill="1" applyBorder="1"/>
    <xf numFmtId="0" fontId="1" fillId="18" borderId="30" xfId="65" applyFill="1" applyBorder="1" applyProtection="1">
      <protection locked="0"/>
    </xf>
    <xf numFmtId="0" fontId="1" fillId="18" borderId="62" xfId="65" applyFill="1" applyBorder="1" applyAlignment="1" applyProtection="1">
      <alignment wrapText="1"/>
      <protection locked="0"/>
    </xf>
    <xf numFmtId="164" fontId="1" fillId="18" borderId="47" xfId="65" applyNumberFormat="1" applyFill="1" applyBorder="1"/>
    <xf numFmtId="0" fontId="1" fillId="18" borderId="12" xfId="65" applyFill="1" applyBorder="1"/>
    <xf numFmtId="0" fontId="1" fillId="0" borderId="10" xfId="65" applyBorder="1"/>
    <xf numFmtId="0" fontId="1" fillId="0" borderId="0" xfId="65" applyFont="1" applyAlignment="1">
      <alignment vertical="center"/>
    </xf>
    <xf numFmtId="0" fontId="1" fillId="0" borderId="0" xfId="65" applyFont="1"/>
    <xf numFmtId="20" fontId="1" fillId="18" borderId="29" xfId="65" applyNumberFormat="1" applyFill="1" applyBorder="1" applyProtection="1">
      <protection locked="0"/>
    </xf>
    <xf numFmtId="20" fontId="1" fillId="0" borderId="29" xfId="65" applyNumberFormat="1" applyFill="1" applyBorder="1" applyProtection="1">
      <protection locked="0"/>
    </xf>
    <xf numFmtId="0" fontId="1" fillId="0" borderId="0" xfId="65" applyAlignment="1">
      <alignment horizontal="left" vertical="top" wrapText="1"/>
    </xf>
    <xf numFmtId="0" fontId="1" fillId="0" borderId="0" xfId="65" applyFill="1" applyBorder="1" applyAlignment="1" applyProtection="1">
      <alignment horizontal="left" vertical="top" wrapText="1"/>
    </xf>
    <xf numFmtId="0" fontId="1" fillId="0" borderId="58" xfId="65" applyFill="1" applyBorder="1" applyAlignment="1" applyProtection="1">
      <alignment horizontal="left" vertical="top"/>
    </xf>
    <xf numFmtId="0" fontId="1" fillId="0" borderId="57" xfId="65" applyFill="1" applyBorder="1" applyAlignment="1" applyProtection="1">
      <alignment horizontal="left" vertical="top"/>
    </xf>
    <xf numFmtId="0" fontId="2" fillId="0" borderId="65" xfId="65" applyFont="1" applyFill="1" applyBorder="1" applyAlignment="1" applyProtection="1">
      <alignment horizontal="left" vertical="top" wrapText="1"/>
    </xf>
    <xf numFmtId="0" fontId="2" fillId="0" borderId="11" xfId="65" applyFont="1" applyFill="1" applyBorder="1" applyAlignment="1" applyProtection="1">
      <alignment horizontal="left" vertical="top" wrapText="1"/>
    </xf>
    <xf numFmtId="0" fontId="2" fillId="0" borderId="49" xfId="65" applyFont="1" applyFill="1" applyBorder="1" applyAlignment="1" applyProtection="1">
      <alignment horizontal="left" vertical="top" wrapText="1"/>
    </xf>
    <xf numFmtId="0" fontId="2" fillId="0" borderId="64" xfId="65" applyFont="1" applyFill="1" applyBorder="1" applyAlignment="1" applyProtection="1">
      <alignment horizontal="left" vertical="top" wrapText="1"/>
    </xf>
    <xf numFmtId="0" fontId="1" fillId="0" borderId="50" xfId="65" applyFont="1" applyFill="1" applyBorder="1" applyAlignment="1" applyProtection="1">
      <alignment horizontal="left" vertical="top" wrapText="1"/>
    </xf>
    <xf numFmtId="0" fontId="1" fillId="0" borderId="11" xfId="65" applyFont="1" applyFill="1" applyBorder="1" applyAlignment="1" applyProtection="1">
      <alignment horizontal="left" vertical="top" wrapText="1"/>
    </xf>
    <xf numFmtId="0" fontId="1" fillId="0" borderId="11" xfId="65" applyBorder="1" applyAlignment="1">
      <alignment horizontal="left" vertical="top" wrapText="1"/>
    </xf>
    <xf numFmtId="0" fontId="2" fillId="0" borderId="0" xfId="65" applyFont="1" applyFill="1" applyBorder="1" applyAlignment="1" applyProtection="1">
      <alignment wrapText="1"/>
    </xf>
    <xf numFmtId="0" fontId="2" fillId="0" borderId="56" xfId="65" applyFont="1" applyFill="1" applyBorder="1" applyAlignment="1" applyProtection="1">
      <alignment horizontal="left" vertical="top" wrapText="1"/>
    </xf>
    <xf numFmtId="0" fontId="2" fillId="0" borderId="51" xfId="65" applyFont="1" applyFill="1" applyBorder="1" applyAlignment="1" applyProtection="1">
      <alignment horizontal="left" vertical="top" wrapText="1"/>
    </xf>
    <xf numFmtId="0" fontId="2" fillId="0" borderId="53" xfId="65" applyFont="1" applyFill="1" applyBorder="1" applyAlignment="1" applyProtection="1">
      <alignment horizontal="left" vertical="top" wrapText="1"/>
    </xf>
    <xf numFmtId="0" fontId="2" fillId="0" borderId="52" xfId="65" applyFont="1" applyFill="1" applyBorder="1" applyAlignment="1" applyProtection="1">
      <alignment horizontal="left" vertical="top" wrapText="1"/>
    </xf>
    <xf numFmtId="0" fontId="2" fillId="0" borderId="52" xfId="65" applyFont="1" applyBorder="1" applyAlignment="1">
      <alignment horizontal="left" vertical="top"/>
    </xf>
    <xf numFmtId="0" fontId="2" fillId="0" borderId="51" xfId="65" applyFont="1" applyBorder="1" applyAlignment="1">
      <alignment horizontal="left" vertical="top"/>
    </xf>
    <xf numFmtId="0" fontId="1" fillId="18" borderId="22" xfId="65" applyFill="1" applyBorder="1"/>
    <xf numFmtId="0" fontId="1" fillId="0" borderId="24" xfId="65" applyBorder="1"/>
    <xf numFmtId="0" fontId="1" fillId="0" borderId="23" xfId="65" applyBorder="1"/>
    <xf numFmtId="0" fontId="2" fillId="0" borderId="55" xfId="65" applyFont="1" applyBorder="1" applyAlignment="1">
      <alignment horizontal="left" vertical="top"/>
    </xf>
    <xf numFmtId="0" fontId="23" fillId="0" borderId="0" xfId="65" applyFont="1"/>
    <xf numFmtId="0" fontId="24" fillId="0" borderId="0" xfId="65" applyFont="1"/>
    <xf numFmtId="164" fontId="1" fillId="0" borderId="25" xfId="65" applyNumberFormat="1" applyFill="1" applyBorder="1" applyProtection="1">
      <protection locked="0"/>
    </xf>
    <xf numFmtId="164" fontId="1" fillId="18" borderId="72" xfId="65" applyNumberFormat="1" applyFill="1" applyBorder="1" applyProtection="1">
      <protection locked="0"/>
    </xf>
    <xf numFmtId="164" fontId="1" fillId="0" borderId="72" xfId="65" applyNumberFormat="1" applyFill="1" applyBorder="1" applyProtection="1">
      <protection locked="0"/>
    </xf>
    <xf numFmtId="164" fontId="1" fillId="18" borderId="25" xfId="65" applyNumberFormat="1" applyFill="1" applyBorder="1" applyProtection="1">
      <protection locked="0"/>
    </xf>
    <xf numFmtId="164" fontId="1" fillId="0" borderId="49" xfId="65" applyNumberFormat="1" applyFill="1" applyBorder="1" applyProtection="1">
      <protection locked="0"/>
    </xf>
    <xf numFmtId="0" fontId="1" fillId="0" borderId="13" xfId="65" applyFill="1" applyBorder="1"/>
    <xf numFmtId="164" fontId="1" fillId="0" borderId="36" xfId="65" applyNumberFormat="1" applyFill="1" applyBorder="1" applyProtection="1">
      <protection locked="0"/>
    </xf>
    <xf numFmtId="164" fontId="1" fillId="0" borderId="37" xfId="65" applyNumberFormat="1" applyFill="1" applyBorder="1" applyProtection="1">
      <protection locked="0"/>
    </xf>
    <xf numFmtId="164" fontId="1" fillId="18" borderId="36" xfId="65" applyNumberFormat="1" applyFill="1" applyBorder="1" applyProtection="1">
      <protection locked="0"/>
    </xf>
    <xf numFmtId="164" fontId="1" fillId="18" borderId="37" xfId="65" applyNumberFormat="1" applyFill="1" applyBorder="1" applyProtection="1">
      <protection locked="0"/>
    </xf>
    <xf numFmtId="164" fontId="1" fillId="0" borderId="38" xfId="65" applyNumberFormat="1" applyFill="1" applyBorder="1" applyProtection="1">
      <protection locked="0"/>
    </xf>
    <xf numFmtId="0" fontId="1" fillId="0" borderId="12" xfId="65" applyFill="1" applyBorder="1"/>
    <xf numFmtId="0" fontId="1" fillId="0" borderId="12" xfId="65" applyFont="1" applyFill="1" applyBorder="1"/>
    <xf numFmtId="0" fontId="1" fillId="0" borderId="10" xfId="65" applyFont="1" applyFill="1" applyBorder="1"/>
    <xf numFmtId="0" fontId="1" fillId="0" borderId="11" xfId="65" applyFill="1" applyBorder="1"/>
    <xf numFmtId="0" fontId="1" fillId="18" borderId="10" xfId="65" applyFill="1" applyBorder="1" applyAlignment="1" applyProtection="1">
      <alignment wrapText="1"/>
      <protection locked="0"/>
    </xf>
    <xf numFmtId="0" fontId="2" fillId="18" borderId="37" xfId="0" applyFont="1" applyFill="1" applyBorder="1" applyProtection="1">
      <protection locked="0"/>
    </xf>
    <xf numFmtId="0" fontId="2" fillId="18" borderId="31" xfId="0" applyFont="1" applyFill="1" applyBorder="1" applyProtection="1">
      <protection locked="0"/>
    </xf>
    <xf numFmtId="0" fontId="0" fillId="0" borderId="60" xfId="0" applyFill="1" applyBorder="1" applyProtection="1">
      <protection locked="0"/>
    </xf>
    <xf numFmtId="20" fontId="0" fillId="0" borderId="62" xfId="0" applyNumberFormat="1" applyFill="1" applyBorder="1" applyProtection="1">
      <protection locked="0"/>
    </xf>
    <xf numFmtId="0" fontId="0" fillId="0" borderId="63" xfId="0" applyFill="1" applyBorder="1" applyProtection="1">
      <protection locked="0"/>
    </xf>
    <xf numFmtId="20" fontId="0" fillId="18" borderId="59" xfId="0" applyNumberFormat="1" applyFill="1" applyBorder="1" applyProtection="1">
      <protection locked="0"/>
    </xf>
    <xf numFmtId="0" fontId="0" fillId="18" borderId="60" xfId="0" applyFill="1" applyBorder="1" applyProtection="1">
      <protection locked="0"/>
    </xf>
    <xf numFmtId="0" fontId="1" fillId="18" borderId="12" xfId="0" applyFont="1" applyFill="1" applyBorder="1"/>
    <xf numFmtId="0" fontId="0" fillId="20" borderId="15" xfId="0" applyFill="1" applyBorder="1" applyProtection="1">
      <protection locked="0"/>
    </xf>
    <xf numFmtId="20" fontId="0" fillId="20" borderId="36" xfId="0" applyNumberFormat="1" applyFill="1" applyBorder="1" applyProtection="1">
      <protection locked="0"/>
    </xf>
    <xf numFmtId="20" fontId="0" fillId="20" borderId="29" xfId="0" applyNumberFormat="1" applyFill="1" applyBorder="1" applyProtection="1">
      <protection locked="0"/>
    </xf>
    <xf numFmtId="164" fontId="0" fillId="20" borderId="30" xfId="0" applyNumberFormat="1" applyFill="1" applyBorder="1"/>
    <xf numFmtId="0" fontId="0" fillId="20" borderId="25" xfId="0" applyFill="1" applyBorder="1" applyProtection="1">
      <protection locked="0"/>
    </xf>
    <xf numFmtId="164" fontId="0" fillId="20" borderId="15" xfId="0" applyNumberFormat="1" applyFill="1" applyBorder="1"/>
    <xf numFmtId="0" fontId="0" fillId="20" borderId="62" xfId="0" applyFill="1" applyBorder="1" applyAlignment="1" applyProtection="1">
      <alignment wrapText="1"/>
      <protection locked="0"/>
    </xf>
    <xf numFmtId="0" fontId="0" fillId="20" borderId="30" xfId="0" applyFill="1" applyBorder="1" applyProtection="1">
      <protection locked="0"/>
    </xf>
    <xf numFmtId="0" fontId="0" fillId="20" borderId="13" xfId="0" applyFill="1" applyBorder="1"/>
    <xf numFmtId="0" fontId="0" fillId="20" borderId="16" xfId="0" applyFill="1" applyBorder="1" applyProtection="1">
      <protection locked="0"/>
    </xf>
    <xf numFmtId="0" fontId="0" fillId="20" borderId="16" xfId="0" applyFill="1" applyBorder="1" applyAlignment="1" applyProtection="1">
      <alignment wrapText="1"/>
      <protection locked="0"/>
    </xf>
    <xf numFmtId="0" fontId="0" fillId="20" borderId="17" xfId="0" applyFill="1" applyBorder="1" applyProtection="1">
      <protection locked="0"/>
    </xf>
    <xf numFmtId="164" fontId="0" fillId="20" borderId="32" xfId="0" applyNumberFormat="1" applyFill="1" applyBorder="1"/>
    <xf numFmtId="164" fontId="0" fillId="20" borderId="17" xfId="0" applyNumberFormat="1" applyFill="1" applyBorder="1"/>
    <xf numFmtId="0" fontId="0" fillId="20" borderId="60" xfId="0" applyFill="1" applyBorder="1" applyAlignment="1" applyProtection="1">
      <alignment wrapText="1"/>
      <protection locked="0"/>
    </xf>
    <xf numFmtId="0" fontId="0" fillId="20" borderId="32" xfId="0" applyFill="1" applyBorder="1" applyProtection="1">
      <protection locked="0"/>
    </xf>
    <xf numFmtId="0" fontId="0" fillId="20" borderId="12" xfId="0" applyFill="1" applyBorder="1"/>
    <xf numFmtId="0" fontId="0" fillId="20" borderId="18" xfId="0" applyFill="1" applyBorder="1" applyProtection="1">
      <protection locked="0"/>
    </xf>
    <xf numFmtId="0" fontId="0" fillId="20" borderId="18" xfId="0" applyFill="1" applyBorder="1" applyAlignment="1" applyProtection="1">
      <alignment wrapText="1"/>
      <protection locked="0"/>
    </xf>
    <xf numFmtId="0" fontId="0" fillId="20" borderId="36" xfId="0" applyFill="1" applyBorder="1" applyProtection="1">
      <protection locked="0"/>
    </xf>
    <xf numFmtId="0" fontId="0" fillId="20" borderId="61" xfId="0" applyFill="1" applyBorder="1" applyAlignment="1" applyProtection="1">
      <alignment wrapText="1"/>
      <protection locked="0"/>
    </xf>
    <xf numFmtId="0" fontId="0" fillId="20" borderId="33" xfId="0" applyFill="1" applyBorder="1" applyProtection="1">
      <protection locked="0"/>
    </xf>
    <xf numFmtId="0" fontId="0" fillId="20" borderId="37" xfId="0" applyFill="1" applyBorder="1" applyProtection="1">
      <protection locked="0"/>
    </xf>
    <xf numFmtId="0" fontId="0" fillId="20" borderId="31" xfId="0" applyFill="1" applyBorder="1" applyProtection="1">
      <protection locked="0"/>
    </xf>
    <xf numFmtId="0" fontId="0" fillId="20" borderId="29" xfId="0" applyFill="1" applyBorder="1" applyProtection="1">
      <protection locked="0"/>
    </xf>
    <xf numFmtId="0" fontId="1" fillId="20" borderId="12" xfId="0" applyFont="1" applyFill="1" applyBorder="1"/>
    <xf numFmtId="0" fontId="0" fillId="20" borderId="11" xfId="0" applyFill="1" applyBorder="1"/>
    <xf numFmtId="0" fontId="0" fillId="20" borderId="20" xfId="0" applyFill="1" applyBorder="1" applyProtection="1">
      <protection locked="0"/>
    </xf>
    <xf numFmtId="0" fontId="0" fillId="20" borderId="20" xfId="0" applyFill="1" applyBorder="1" applyAlignment="1" applyProtection="1">
      <alignment wrapText="1"/>
      <protection locked="0"/>
    </xf>
    <xf numFmtId="0" fontId="0" fillId="20" borderId="21" xfId="0" applyFill="1" applyBorder="1" applyProtection="1">
      <protection locked="0"/>
    </xf>
    <xf numFmtId="0" fontId="0" fillId="20" borderId="39" xfId="0" applyFill="1" applyBorder="1" applyProtection="1">
      <protection locked="0"/>
    </xf>
    <xf numFmtId="0" fontId="0" fillId="20" borderId="40" xfId="0" applyFill="1" applyBorder="1" applyProtection="1">
      <protection locked="0"/>
    </xf>
    <xf numFmtId="0" fontId="0" fillId="20" borderId="41" xfId="0" applyFill="1" applyBorder="1" applyProtection="1">
      <protection locked="0"/>
    </xf>
    <xf numFmtId="164" fontId="0" fillId="20" borderId="42" xfId="0" applyNumberFormat="1" applyFill="1" applyBorder="1"/>
    <xf numFmtId="0" fontId="0" fillId="20" borderId="0" xfId="0" applyFill="1" applyBorder="1" applyProtection="1">
      <protection locked="0"/>
    </xf>
    <xf numFmtId="0" fontId="0" fillId="20" borderId="43" xfId="0" applyFill="1" applyBorder="1" applyProtection="1">
      <protection locked="0"/>
    </xf>
    <xf numFmtId="0" fontId="0" fillId="20" borderId="44" xfId="0" applyFill="1" applyBorder="1" applyProtection="1">
      <protection locked="0"/>
    </xf>
    <xf numFmtId="0" fontId="0" fillId="20" borderId="45" xfId="0" applyFill="1" applyBorder="1" applyProtection="1">
      <protection locked="0"/>
    </xf>
    <xf numFmtId="0" fontId="0" fillId="20" borderId="46" xfId="0" applyFill="1" applyBorder="1" applyProtection="1">
      <protection locked="0"/>
    </xf>
    <xf numFmtId="164" fontId="0" fillId="20" borderId="47" xfId="0" applyNumberFormat="1" applyFill="1" applyBorder="1"/>
    <xf numFmtId="0" fontId="0" fillId="20" borderId="48" xfId="0" applyFill="1" applyBorder="1" applyProtection="1">
      <protection locked="0"/>
    </xf>
    <xf numFmtId="0" fontId="0" fillId="20" borderId="38" xfId="0" applyFill="1" applyBorder="1" applyProtection="1">
      <protection locked="0"/>
    </xf>
    <xf numFmtId="0" fontId="0" fillId="20" borderId="35" xfId="0" applyFill="1" applyBorder="1" applyProtection="1">
      <protection locked="0"/>
    </xf>
    <xf numFmtId="164" fontId="0" fillId="20" borderId="34" xfId="0" applyNumberFormat="1" applyFill="1" applyBorder="1"/>
    <xf numFmtId="0" fontId="0" fillId="20" borderId="49" xfId="0" applyFill="1" applyBorder="1" applyProtection="1">
      <protection locked="0"/>
    </xf>
    <xf numFmtId="0" fontId="0" fillId="20" borderId="50" xfId="0" applyFill="1" applyBorder="1" applyProtection="1">
      <protection locked="0"/>
    </xf>
    <xf numFmtId="0" fontId="0" fillId="20" borderId="63" xfId="0" applyFill="1" applyBorder="1" applyAlignment="1" applyProtection="1">
      <alignment wrapText="1"/>
      <protection locked="0"/>
    </xf>
    <xf numFmtId="0" fontId="0" fillId="20" borderId="34" xfId="0" applyFill="1" applyBorder="1" applyProtection="1">
      <protection locked="0"/>
    </xf>
    <xf numFmtId="0" fontId="1" fillId="18" borderId="30" xfId="0" applyFont="1" applyFill="1" applyBorder="1" applyProtection="1">
      <protection locked="0"/>
    </xf>
    <xf numFmtId="0" fontId="0" fillId="0" borderId="33" xfId="0" applyFill="1" applyBorder="1" applyAlignment="1" applyProtection="1">
      <alignment wrapText="1"/>
      <protection locked="0"/>
    </xf>
    <xf numFmtId="0" fontId="0" fillId="0" borderId="102" xfId="0" applyFill="1" applyBorder="1" applyProtection="1">
      <protection locked="0"/>
    </xf>
    <xf numFmtId="0" fontId="0" fillId="18" borderId="103" xfId="0" applyFill="1" applyBorder="1" applyProtection="1">
      <protection locked="0"/>
    </xf>
    <xf numFmtId="0" fontId="0" fillId="18" borderId="103" xfId="0" applyFill="1" applyBorder="1" applyAlignment="1" applyProtection="1">
      <alignment wrapText="1"/>
      <protection locked="0"/>
    </xf>
    <xf numFmtId="0" fontId="0" fillId="18" borderId="104" xfId="0" applyFill="1" applyBorder="1" applyProtection="1">
      <protection locked="0"/>
    </xf>
    <xf numFmtId="20" fontId="0" fillId="18" borderId="105" xfId="0" applyNumberFormat="1" applyFill="1" applyBorder="1" applyProtection="1">
      <protection locked="0"/>
    </xf>
    <xf numFmtId="20" fontId="0" fillId="18" borderId="106" xfId="0" applyNumberFormat="1" applyFill="1" applyBorder="1" applyProtection="1">
      <protection locked="0"/>
    </xf>
    <xf numFmtId="0" fontId="0" fillId="18" borderId="107" xfId="0" applyFill="1" applyBorder="1" applyProtection="1">
      <protection locked="0"/>
    </xf>
    <xf numFmtId="20" fontId="0" fillId="18" borderId="108" xfId="0" applyNumberFormat="1" applyFill="1" applyBorder="1" applyProtection="1">
      <protection locked="0"/>
    </xf>
    <xf numFmtId="0" fontId="1" fillId="18" borderId="93" xfId="0" applyFont="1" applyFill="1" applyBorder="1" applyAlignment="1" applyProtection="1">
      <alignment wrapText="1"/>
      <protection locked="0"/>
    </xf>
    <xf numFmtId="0" fontId="1" fillId="18" borderId="103" xfId="0" applyFont="1" applyFill="1" applyBorder="1" applyAlignment="1" applyProtection="1">
      <alignment wrapText="1"/>
      <protection locked="0"/>
    </xf>
    <xf numFmtId="0" fontId="1" fillId="18" borderId="20" xfId="0" applyFont="1" applyFill="1" applyBorder="1" applyAlignment="1" applyProtection="1">
      <alignment wrapText="1"/>
      <protection locked="0"/>
    </xf>
    <xf numFmtId="0" fontId="0" fillId="18" borderId="106" xfId="0" applyFill="1" applyBorder="1" applyAlignment="1" applyProtection="1">
      <alignment wrapText="1"/>
      <protection locked="0"/>
    </xf>
    <xf numFmtId="0" fontId="0" fillId="18" borderId="108" xfId="0" applyFill="1" applyBorder="1" applyAlignment="1" applyProtection="1">
      <alignment wrapText="1"/>
      <protection locked="0"/>
    </xf>
    <xf numFmtId="0" fontId="0" fillId="18" borderId="64" xfId="0" applyFill="1" applyBorder="1"/>
    <xf numFmtId="0" fontId="0" fillId="24" borderId="17" xfId="0" applyFill="1" applyBorder="1" applyProtection="1">
      <protection locked="0"/>
    </xf>
    <xf numFmtId="164" fontId="0" fillId="18" borderId="63" xfId="0" applyNumberFormat="1" applyFill="1" applyBorder="1"/>
    <xf numFmtId="0" fontId="1" fillId="0" borderId="11" xfId="0" applyFont="1" applyFill="1" applyBorder="1" applyAlignment="1" applyProtection="1">
      <alignment horizontal="left" vertical="top" wrapText="1"/>
    </xf>
    <xf numFmtId="0" fontId="1" fillId="0" borderId="0" xfId="0" applyFont="1"/>
    <xf numFmtId="0" fontId="34" fillId="18" borderId="18" xfId="0" applyFont="1" applyFill="1" applyBorder="1" applyAlignment="1" applyProtection="1">
      <alignment wrapText="1"/>
      <protection locked="0"/>
    </xf>
    <xf numFmtId="0" fontId="1" fillId="0" borderId="0" xfId="0" applyFont="1" applyAlignment="1">
      <alignment vertical="center"/>
    </xf>
    <xf numFmtId="0" fontId="0" fillId="0" borderId="22" xfId="0" applyFill="1" applyBorder="1"/>
    <xf numFmtId="0" fontId="2" fillId="0" borderId="0" xfId="0" applyFont="1" applyBorder="1" applyAlignment="1">
      <alignment horizontal="left" vertical="top"/>
    </xf>
    <xf numFmtId="0" fontId="0" fillId="0" borderId="0" xfId="0" applyBorder="1"/>
    <xf numFmtId="0" fontId="0" fillId="0" borderId="0" xfId="0" applyFill="1" applyBorder="1"/>
    <xf numFmtId="20" fontId="1" fillId="18" borderId="36" xfId="0" applyNumberFormat="1" applyFont="1" applyFill="1" applyBorder="1" applyProtection="1">
      <protection locked="0"/>
    </xf>
    <xf numFmtId="20" fontId="1" fillId="18" borderId="37" xfId="0" applyNumberFormat="1" applyFont="1" applyFill="1" applyBorder="1" applyProtection="1">
      <protection locked="0"/>
    </xf>
    <xf numFmtId="0" fontId="1" fillId="0" borderId="36" xfId="0" applyFont="1" applyFill="1" applyBorder="1" applyProtection="1">
      <protection locked="0"/>
    </xf>
    <xf numFmtId="0" fontId="1" fillId="0" borderId="37" xfId="0" applyFont="1" applyFill="1" applyBorder="1" applyProtection="1">
      <protection locked="0"/>
    </xf>
    <xf numFmtId="0" fontId="1" fillId="18" borderId="37" xfId="0" applyFont="1" applyFill="1" applyBorder="1" applyProtection="1">
      <protection locked="0"/>
    </xf>
    <xf numFmtId="20" fontId="1" fillId="18" borderId="84" xfId="0" applyNumberFormat="1" applyFont="1" applyFill="1" applyBorder="1" applyProtection="1">
      <protection locked="0"/>
    </xf>
    <xf numFmtId="20" fontId="1" fillId="18" borderId="90" xfId="0" applyNumberFormat="1" applyFont="1" applyFill="1" applyBorder="1" applyProtection="1">
      <protection locked="0"/>
    </xf>
    <xf numFmtId="20" fontId="1" fillId="18" borderId="91" xfId="0" applyNumberFormat="1" applyFont="1" applyFill="1" applyBorder="1" applyProtection="1">
      <protection locked="0"/>
    </xf>
    <xf numFmtId="20" fontId="1" fillId="18" borderId="80" xfId="0" applyNumberFormat="1" applyFont="1" applyFill="1" applyBorder="1" applyProtection="1">
      <protection locked="0"/>
    </xf>
    <xf numFmtId="0" fontId="1" fillId="18" borderId="86" xfId="0" applyFont="1" applyFill="1" applyBorder="1" applyAlignment="1" applyProtection="1">
      <alignment wrapText="1"/>
      <protection locked="0"/>
    </xf>
    <xf numFmtId="0" fontId="1" fillId="18" borderId="71" xfId="0" applyFont="1" applyFill="1" applyBorder="1" applyAlignment="1" applyProtection="1">
      <alignment wrapText="1"/>
      <protection locked="0"/>
    </xf>
    <xf numFmtId="0" fontId="1" fillId="18" borderId="16" xfId="0" applyFont="1" applyFill="1" applyBorder="1" applyProtection="1">
      <protection locked="0"/>
    </xf>
    <xf numFmtId="0" fontId="1" fillId="18" borderId="13" xfId="0" applyFont="1" applyFill="1" applyBorder="1"/>
    <xf numFmtId="0" fontId="1" fillId="18" borderId="88" xfId="0" applyFont="1" applyFill="1" applyBorder="1" applyAlignment="1" applyProtection="1">
      <alignment wrapText="1"/>
      <protection locked="0"/>
    </xf>
    <xf numFmtId="0" fontId="1" fillId="0" borderId="10" xfId="0" applyFont="1" applyFill="1" applyBorder="1"/>
    <xf numFmtId="0" fontId="34" fillId="0" borderId="18" xfId="0" applyFont="1" applyFill="1" applyBorder="1" applyAlignment="1" applyProtection="1">
      <alignment wrapText="1"/>
      <protection locked="0"/>
    </xf>
    <xf numFmtId="0" fontId="1" fillId="18" borderId="10" xfId="0" applyFont="1" applyFill="1" applyBorder="1"/>
    <xf numFmtId="0" fontId="34" fillId="18" borderId="12" xfId="0" applyFont="1" applyFill="1" applyBorder="1"/>
    <xf numFmtId="0" fontId="34" fillId="18" borderId="10" xfId="0" applyFont="1" applyFill="1" applyBorder="1"/>
    <xf numFmtId="20" fontId="0" fillId="18" borderId="60" xfId="0" applyNumberFormat="1" applyFill="1" applyBorder="1" applyProtection="1">
      <protection locked="0"/>
    </xf>
    <xf numFmtId="0" fontId="0" fillId="0" borderId="61" xfId="0" applyFill="1" applyBorder="1" applyProtection="1">
      <protection locked="0"/>
    </xf>
    <xf numFmtId="0" fontId="1" fillId="0" borderId="33" xfId="0" applyFont="1" applyFill="1" applyBorder="1" applyProtection="1">
      <protection locked="0"/>
    </xf>
    <xf numFmtId="0" fontId="1" fillId="0" borderId="30" xfId="0" applyFont="1" applyFill="1" applyBorder="1" applyProtection="1">
      <protection locked="0"/>
    </xf>
    <xf numFmtId="0" fontId="1" fillId="0" borderId="62" xfId="0" applyFont="1" applyFill="1" applyBorder="1" applyAlignment="1" applyProtection="1">
      <alignment wrapText="1"/>
      <protection locked="0"/>
    </xf>
    <xf numFmtId="0" fontId="2" fillId="23" borderId="25" xfId="0" applyFont="1" applyFill="1" applyBorder="1" applyProtection="1">
      <protection locked="0"/>
    </xf>
    <xf numFmtId="164" fontId="1" fillId="18" borderId="30" xfId="0" applyNumberFormat="1" applyFont="1" applyFill="1" applyBorder="1"/>
    <xf numFmtId="164" fontId="1" fillId="18" borderId="15" xfId="0" applyNumberFormat="1" applyFont="1" applyFill="1" applyBorder="1"/>
    <xf numFmtId="164" fontId="1" fillId="18" borderId="32" xfId="0" applyNumberFormat="1" applyFont="1" applyFill="1" applyBorder="1"/>
    <xf numFmtId="164" fontId="1" fillId="18" borderId="17" xfId="0" applyNumberFormat="1" applyFont="1" applyFill="1" applyBorder="1"/>
    <xf numFmtId="20" fontId="0" fillId="0" borderId="92" xfId="0" applyNumberFormat="1" applyFill="1" applyBorder="1" applyProtection="1">
      <protection locked="0"/>
    </xf>
    <xf numFmtId="0" fontId="0" fillId="0" borderId="81" xfId="0" applyFill="1" applyBorder="1" applyProtection="1">
      <protection locked="0"/>
    </xf>
    <xf numFmtId="0" fontId="0" fillId="24" borderId="19" xfId="0" applyFill="1" applyBorder="1" applyProtection="1">
      <protection locked="0"/>
    </xf>
    <xf numFmtId="0" fontId="0" fillId="24" borderId="70" xfId="0" applyFill="1" applyBorder="1" applyProtection="1">
      <protection locked="0"/>
    </xf>
    <xf numFmtId="0" fontId="1" fillId="18" borderId="33" xfId="0" applyFont="1" applyFill="1" applyBorder="1" applyProtection="1">
      <protection locked="0"/>
    </xf>
    <xf numFmtId="20" fontId="0" fillId="18" borderId="91" xfId="0" applyNumberFormat="1" applyFill="1" applyBorder="1" applyProtection="1">
      <protection locked="0"/>
    </xf>
    <xf numFmtId="164" fontId="1" fillId="0" borderId="30" xfId="0" applyNumberFormat="1" applyFont="1" applyFill="1" applyBorder="1"/>
    <xf numFmtId="164" fontId="1" fillId="0" borderId="32" xfId="0" applyNumberFormat="1" applyFont="1" applyFill="1" applyBorder="1"/>
    <xf numFmtId="164" fontId="1" fillId="0" borderId="15" xfId="0" applyNumberFormat="1" applyFont="1" applyFill="1" applyBorder="1"/>
    <xf numFmtId="164" fontId="1" fillId="0" borderId="17" xfId="0" applyNumberFormat="1" applyFont="1" applyFill="1" applyBorder="1"/>
    <xf numFmtId="164" fontId="1" fillId="0" borderId="42" xfId="0" applyNumberFormat="1" applyFont="1" applyFill="1" applyBorder="1"/>
    <xf numFmtId="164" fontId="1" fillId="0" borderId="47" xfId="0" applyNumberFormat="1" applyFont="1" applyFill="1" applyBorder="1"/>
    <xf numFmtId="164" fontId="1" fillId="0" borderId="34" xfId="0" applyNumberFormat="1" applyFont="1" applyFill="1" applyBorder="1"/>
    <xf numFmtId="164" fontId="1" fillId="0" borderId="41" xfId="0" applyNumberFormat="1" applyFont="1" applyFill="1" applyBorder="1"/>
    <xf numFmtId="20" fontId="2" fillId="18" borderId="0" xfId="0" applyNumberFormat="1" applyFont="1" applyFill="1" applyBorder="1" applyProtection="1">
      <protection locked="0"/>
    </xf>
    <xf numFmtId="164" fontId="0" fillId="0" borderId="61" xfId="0" applyNumberFormat="1" applyFill="1" applyBorder="1" applyProtection="1">
      <protection locked="0"/>
    </xf>
    <xf numFmtId="164" fontId="0" fillId="0" borderId="60" xfId="0" applyNumberFormat="1" applyFill="1" applyBorder="1" applyProtection="1">
      <protection locked="0"/>
    </xf>
    <xf numFmtId="164" fontId="0" fillId="18" borderId="61" xfId="0" applyNumberFormat="1" applyFill="1" applyBorder="1" applyProtection="1">
      <protection locked="0"/>
    </xf>
    <xf numFmtId="164" fontId="0" fillId="18" borderId="60" xfId="0" applyNumberFormat="1" applyFill="1" applyBorder="1" applyProtection="1">
      <protection locked="0"/>
    </xf>
    <xf numFmtId="164" fontId="0" fillId="0" borderId="94" xfId="0" applyNumberFormat="1" applyFill="1" applyBorder="1" applyProtection="1">
      <protection locked="0"/>
    </xf>
    <xf numFmtId="164" fontId="0" fillId="0" borderId="59" xfId="0" applyNumberFormat="1" applyFill="1" applyBorder="1" applyProtection="1">
      <protection locked="0"/>
    </xf>
    <xf numFmtId="164" fontId="0" fillId="0" borderId="63" xfId="0" applyNumberFormat="1" applyFill="1" applyBorder="1" applyProtection="1">
      <protection locked="0"/>
    </xf>
    <xf numFmtId="164" fontId="1" fillId="0" borderId="0" xfId="48" applyNumberFormat="1" applyFont="1" applyFill="1" applyBorder="1" applyProtection="1"/>
    <xf numFmtId="0" fontId="1" fillId="18" borderId="33" xfId="65" applyFill="1" applyBorder="1" applyAlignment="1" applyProtection="1">
      <alignment wrapText="1"/>
      <protection locked="0"/>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1" fillId="0" borderId="22" xfId="0" applyFont="1" applyFill="1" applyBorder="1" applyAlignment="1" applyProtection="1">
      <alignment horizontal="left" vertical="top" wrapText="1"/>
    </xf>
    <xf numFmtId="164" fontId="1" fillId="0" borderId="25" xfId="0" applyNumberFormat="1" applyFont="1" applyFill="1" applyBorder="1"/>
    <xf numFmtId="164" fontId="1" fillId="0" borderId="72" xfId="0" applyNumberFormat="1" applyFont="1" applyFill="1" applyBorder="1"/>
    <xf numFmtId="164" fontId="1" fillId="18" borderId="25" xfId="0" applyNumberFormat="1" applyFont="1" applyFill="1" applyBorder="1"/>
    <xf numFmtId="164" fontId="1" fillId="18" borderId="72" xfId="0" applyNumberFormat="1" applyFont="1" applyFill="1" applyBorder="1"/>
    <xf numFmtId="164" fontId="1" fillId="0" borderId="102" xfId="0" applyNumberFormat="1" applyFont="1" applyFill="1" applyBorder="1"/>
    <xf numFmtId="164" fontId="1" fillId="0" borderId="48" xfId="0" applyNumberFormat="1" applyFont="1" applyFill="1" applyBorder="1"/>
    <xf numFmtId="164" fontId="1" fillId="0" borderId="95" xfId="0" applyNumberFormat="1" applyFont="1" applyFill="1" applyBorder="1"/>
    <xf numFmtId="0" fontId="1" fillId="0" borderId="66" xfId="48" applyFont="1" applyFill="1" applyBorder="1" applyAlignment="1" applyProtection="1">
      <alignment horizontal="left" vertical="top" wrapText="1"/>
    </xf>
    <xf numFmtId="0" fontId="4" fillId="18" borderId="113" xfId="48" applyFill="1" applyBorder="1" applyProtection="1">
      <protection locked="0"/>
    </xf>
    <xf numFmtId="0" fontId="4" fillId="18" borderId="113" xfId="48" applyFill="1" applyBorder="1" applyAlignment="1" applyProtection="1">
      <alignment wrapText="1"/>
      <protection locked="0"/>
    </xf>
    <xf numFmtId="0" fontId="4" fillId="18" borderId="114" xfId="48" applyFill="1" applyBorder="1" applyProtection="1">
      <protection locked="0"/>
    </xf>
    <xf numFmtId="0" fontId="4" fillId="18" borderId="115" xfId="48" applyFill="1" applyBorder="1" applyProtection="1">
      <protection locked="0"/>
    </xf>
    <xf numFmtId="164" fontId="4" fillId="0" borderId="116" xfId="48" applyNumberFormat="1" applyFill="1" applyBorder="1"/>
    <xf numFmtId="0" fontId="4" fillId="18" borderId="117" xfId="48" applyFill="1" applyBorder="1" applyProtection="1">
      <protection locked="0"/>
    </xf>
    <xf numFmtId="0" fontId="4" fillId="18" borderId="118" xfId="48" applyFill="1" applyBorder="1" applyAlignment="1" applyProtection="1">
      <alignment wrapText="1"/>
      <protection locked="0"/>
    </xf>
    <xf numFmtId="0" fontId="4" fillId="18" borderId="116" xfId="48" applyFill="1" applyBorder="1" applyProtection="1">
      <protection locked="0"/>
    </xf>
    <xf numFmtId="20" fontId="4" fillId="18" borderId="119" xfId="48" applyNumberFormat="1" applyFill="1" applyBorder="1" applyProtection="1">
      <protection locked="0"/>
    </xf>
    <xf numFmtId="0" fontId="4" fillId="23" borderId="120" xfId="48" applyFill="1" applyBorder="1" applyProtection="1">
      <protection locked="0"/>
    </xf>
    <xf numFmtId="20" fontId="4" fillId="18" borderId="120" xfId="48" applyNumberFormat="1" applyFill="1" applyBorder="1" applyProtection="1">
      <protection locked="0"/>
    </xf>
    <xf numFmtId="20" fontId="1" fillId="18" borderId="120" xfId="48" applyNumberFormat="1" applyFont="1" applyFill="1" applyBorder="1" applyProtection="1">
      <protection locked="0"/>
    </xf>
    <xf numFmtId="20" fontId="4" fillId="23" borderId="120" xfId="48" applyNumberFormat="1" applyFill="1" applyBorder="1" applyProtection="1">
      <protection locked="0"/>
    </xf>
    <xf numFmtId="20" fontId="4" fillId="18" borderId="121" xfId="48" applyNumberFormat="1" applyFill="1" applyBorder="1" applyProtection="1">
      <protection locked="0"/>
    </xf>
    <xf numFmtId="0" fontId="4" fillId="18" borderId="120" xfId="48" applyFill="1" applyBorder="1" applyProtection="1">
      <protection locked="0"/>
    </xf>
    <xf numFmtId="0" fontId="23" fillId="23" borderId="22" xfId="48" applyFont="1" applyFill="1" applyBorder="1"/>
    <xf numFmtId="0" fontId="1" fillId="0" borderId="0" xfId="48" applyFont="1"/>
    <xf numFmtId="0" fontId="2" fillId="0" borderId="66" xfId="0" applyFont="1" applyFill="1" applyBorder="1" applyAlignment="1" applyProtection="1">
      <alignment horizontal="left" vertical="top" wrapText="1"/>
    </xf>
    <xf numFmtId="164" fontId="2" fillId="18" borderId="44" xfId="0" applyNumberFormat="1" applyFont="1" applyFill="1" applyBorder="1"/>
    <xf numFmtId="164" fontId="2" fillId="18" borderId="80" xfId="0" applyNumberFormat="1" applyFont="1" applyFill="1" applyBorder="1"/>
    <xf numFmtId="0" fontId="2" fillId="0" borderId="118" xfId="0" applyFont="1" applyFill="1" applyBorder="1" applyAlignment="1" applyProtection="1">
      <alignment horizontal="left" vertical="top" wrapText="1"/>
    </xf>
    <xf numFmtId="0" fontId="2" fillId="0" borderId="113" xfId="0" applyFont="1" applyFill="1" applyBorder="1" applyAlignment="1" applyProtection="1">
      <alignment horizontal="left" vertical="top" wrapText="1"/>
    </xf>
    <xf numFmtId="0" fontId="2" fillId="0" borderId="116" xfId="0" applyFont="1" applyFill="1" applyBorder="1" applyAlignment="1" applyProtection="1">
      <alignment horizontal="left" vertical="top" wrapText="1"/>
    </xf>
    <xf numFmtId="0" fontId="2" fillId="0" borderId="117" xfId="0" applyFont="1" applyFill="1" applyBorder="1" applyAlignment="1" applyProtection="1">
      <alignment horizontal="left" vertical="top" wrapText="1"/>
    </xf>
    <xf numFmtId="164" fontId="0" fillId="18" borderId="37" xfId="0" applyNumberFormat="1" applyFill="1" applyBorder="1"/>
    <xf numFmtId="164" fontId="0" fillId="0" borderId="36" xfId="0" applyNumberFormat="1" applyFill="1" applyBorder="1"/>
    <xf numFmtId="164" fontId="0" fillId="0" borderId="37" xfId="0" applyNumberFormat="1" applyFill="1" applyBorder="1"/>
    <xf numFmtId="164" fontId="0" fillId="18" borderId="36" xfId="0" applyNumberFormat="1" applyFill="1" applyBorder="1"/>
    <xf numFmtId="164" fontId="0" fillId="0" borderId="66" xfId="0" applyNumberFormat="1" applyFill="1" applyBorder="1"/>
    <xf numFmtId="164" fontId="2" fillId="18" borderId="36" xfId="0" applyNumberFormat="1" applyFont="1" applyFill="1" applyBorder="1"/>
    <xf numFmtId="164" fontId="0" fillId="0" borderId="90" xfId="0" applyNumberFormat="1" applyFill="1" applyBorder="1"/>
    <xf numFmtId="164" fontId="0" fillId="0" borderId="44" xfId="0" applyNumberFormat="1" applyFill="1" applyBorder="1"/>
    <xf numFmtId="164" fontId="0" fillId="0" borderId="80" xfId="0" applyNumberFormat="1" applyFill="1" applyBorder="1"/>
    <xf numFmtId="0" fontId="1" fillId="18" borderId="18" xfId="0" applyFont="1" applyFill="1" applyBorder="1" applyAlignment="1" applyProtection="1">
      <alignment vertical="top" wrapText="1"/>
      <protection locked="0"/>
    </xf>
    <xf numFmtId="0" fontId="1" fillId="24" borderId="15" xfId="65" applyFill="1" applyBorder="1" applyProtection="1">
      <protection locked="0"/>
    </xf>
    <xf numFmtId="164" fontId="1" fillId="18" borderId="33" xfId="0" applyNumberFormat="1" applyFont="1" applyFill="1" applyBorder="1"/>
    <xf numFmtId="20" fontId="2" fillId="18" borderId="92" xfId="0" applyNumberFormat="1" applyFont="1" applyFill="1" applyBorder="1" applyProtection="1">
      <protection locked="0"/>
    </xf>
    <xf numFmtId="164" fontId="2" fillId="18" borderId="33" xfId="0" applyNumberFormat="1" applyFont="1" applyFill="1" applyBorder="1"/>
    <xf numFmtId="0" fontId="2" fillId="24" borderId="15" xfId="0" applyFont="1" applyFill="1" applyBorder="1" applyProtection="1">
      <protection locked="0"/>
    </xf>
    <xf numFmtId="0" fontId="0" fillId="18" borderId="18" xfId="0" applyFill="1" applyBorder="1" applyAlignment="1" applyProtection="1">
      <protection locked="0"/>
    </xf>
    <xf numFmtId="0" fontId="1" fillId="0" borderId="66" xfId="0" applyFont="1" applyFill="1" applyBorder="1" applyAlignment="1" applyProtection="1">
      <alignment horizontal="left" vertical="top" wrapText="1"/>
    </xf>
    <xf numFmtId="0" fontId="33" fillId="0" borderId="22" xfId="0" applyFont="1" applyBorder="1" applyAlignment="1">
      <alignment horizontal="left" vertical="top" wrapText="1"/>
    </xf>
    <xf numFmtId="0" fontId="1" fillId="18" borderId="18" xfId="0" applyFont="1" applyFill="1" applyBorder="1" applyProtection="1">
      <protection locked="0"/>
    </xf>
    <xf numFmtId="0" fontId="1" fillId="18" borderId="19" xfId="0" applyFont="1" applyFill="1" applyBorder="1" applyProtection="1">
      <protection locked="0"/>
    </xf>
    <xf numFmtId="0" fontId="1" fillId="18" borderId="15" xfId="0" applyFont="1" applyFill="1" applyBorder="1" applyProtection="1">
      <protection locked="0"/>
    </xf>
    <xf numFmtId="0" fontId="1" fillId="18" borderId="61" xfId="0" applyFont="1" applyFill="1" applyBorder="1" applyAlignment="1" applyProtection="1">
      <alignment wrapText="1"/>
      <protection locked="0"/>
    </xf>
    <xf numFmtId="0" fontId="1" fillId="18" borderId="14" xfId="65" applyFill="1" applyBorder="1" applyProtection="1">
      <protection locked="0"/>
    </xf>
    <xf numFmtId="164" fontId="1" fillId="18" borderId="44" xfId="65" applyNumberFormat="1" applyFill="1" applyBorder="1" applyProtection="1">
      <protection locked="0"/>
    </xf>
    <xf numFmtId="0" fontId="1" fillId="18" borderId="45" xfId="65" applyFill="1" applyBorder="1" applyProtection="1">
      <protection locked="0"/>
    </xf>
    <xf numFmtId="0" fontId="1" fillId="18" borderId="46" xfId="65" applyFill="1" applyBorder="1" applyProtection="1">
      <protection locked="0"/>
    </xf>
    <xf numFmtId="164" fontId="2" fillId="18" borderId="73" xfId="65" applyNumberFormat="1" applyFont="1" applyFill="1" applyBorder="1" applyProtection="1">
      <protection locked="0"/>
    </xf>
    <xf numFmtId="0" fontId="1" fillId="18" borderId="70" xfId="65" applyFill="1" applyBorder="1" applyProtection="1">
      <protection locked="0"/>
    </xf>
    <xf numFmtId="0" fontId="1" fillId="18" borderId="10" xfId="65" applyFill="1" applyBorder="1"/>
    <xf numFmtId="0" fontId="1" fillId="18" borderId="10" xfId="65" applyFont="1" applyFill="1" applyBorder="1"/>
    <xf numFmtId="0" fontId="2" fillId="18" borderId="10" xfId="65" applyFont="1" applyFill="1" applyBorder="1"/>
    <xf numFmtId="0" fontId="2" fillId="18" borderId="12" xfId="65" applyFont="1" applyFill="1" applyBorder="1"/>
    <xf numFmtId="0" fontId="2" fillId="18" borderId="18" xfId="65" applyFont="1" applyFill="1" applyBorder="1" applyProtection="1">
      <protection locked="0"/>
    </xf>
    <xf numFmtId="0" fontId="2" fillId="18" borderId="18" xfId="65" applyFont="1" applyFill="1" applyBorder="1" applyAlignment="1" applyProtection="1">
      <alignment wrapText="1"/>
      <protection locked="0"/>
    </xf>
    <xf numFmtId="0" fontId="2" fillId="18" borderId="19" xfId="65" applyFont="1" applyFill="1" applyBorder="1" applyProtection="1">
      <protection locked="0"/>
    </xf>
    <xf numFmtId="164" fontId="2" fillId="18" borderId="36" xfId="65" applyNumberFormat="1" applyFont="1" applyFill="1" applyBorder="1" applyProtection="1">
      <protection locked="0"/>
    </xf>
    <xf numFmtId="20" fontId="2" fillId="18" borderId="29" xfId="65" applyNumberFormat="1" applyFont="1" applyFill="1" applyBorder="1" applyProtection="1">
      <protection locked="0"/>
    </xf>
    <xf numFmtId="0" fontId="2" fillId="18" borderId="15" xfId="65" applyFont="1" applyFill="1" applyBorder="1" applyProtection="1">
      <protection locked="0"/>
    </xf>
    <xf numFmtId="164" fontId="2" fillId="18" borderId="30" xfId="65" applyNumberFormat="1" applyFont="1" applyFill="1" applyBorder="1"/>
    <xf numFmtId="164" fontId="2" fillId="18" borderId="15" xfId="65" applyNumberFormat="1" applyFont="1" applyFill="1" applyBorder="1"/>
    <xf numFmtId="0" fontId="2" fillId="18" borderId="61" xfId="65" applyFont="1" applyFill="1" applyBorder="1" applyAlignment="1" applyProtection="1">
      <alignment wrapText="1"/>
      <protection locked="0"/>
    </xf>
    <xf numFmtId="0" fontId="2" fillId="18" borderId="33" xfId="65" applyFont="1" applyFill="1" applyBorder="1" applyProtection="1">
      <protection locked="0"/>
    </xf>
    <xf numFmtId="0" fontId="2" fillId="18" borderId="11" xfId="65" applyFont="1" applyFill="1" applyBorder="1"/>
    <xf numFmtId="0" fontId="2" fillId="18" borderId="20" xfId="65" applyFont="1" applyFill="1" applyBorder="1" applyProtection="1">
      <protection locked="0"/>
    </xf>
    <xf numFmtId="0" fontId="2" fillId="18" borderId="20" xfId="65" applyFont="1" applyFill="1" applyBorder="1" applyAlignment="1" applyProtection="1">
      <alignment wrapText="1"/>
      <protection locked="0"/>
    </xf>
    <xf numFmtId="0" fontId="2" fillId="18" borderId="21" xfId="65" applyFont="1" applyFill="1" applyBorder="1" applyProtection="1">
      <protection locked="0"/>
    </xf>
    <xf numFmtId="164" fontId="2" fillId="18" borderId="39" xfId="65" applyNumberFormat="1" applyFont="1" applyFill="1" applyBorder="1" applyProtection="1">
      <protection locked="0"/>
    </xf>
    <xf numFmtId="20" fontId="2" fillId="18" borderId="40" xfId="65" applyNumberFormat="1" applyFont="1" applyFill="1" applyBorder="1" applyProtection="1">
      <protection locked="0"/>
    </xf>
    <xf numFmtId="0" fontId="2" fillId="18" borderId="41" xfId="65" applyFont="1" applyFill="1" applyBorder="1" applyProtection="1">
      <protection locked="0"/>
    </xf>
    <xf numFmtId="164" fontId="2" fillId="18" borderId="42" xfId="65" applyNumberFormat="1" applyFont="1" applyFill="1" applyBorder="1"/>
    <xf numFmtId="164" fontId="2" fillId="18" borderId="49" xfId="65" applyNumberFormat="1" applyFont="1" applyFill="1" applyBorder="1" applyProtection="1">
      <protection locked="0"/>
    </xf>
    <xf numFmtId="0" fontId="2" fillId="18" borderId="50" xfId="65" applyFont="1" applyFill="1" applyBorder="1" applyProtection="1">
      <protection locked="0"/>
    </xf>
    <xf numFmtId="0" fontId="2" fillId="18" borderId="63" xfId="65" applyFont="1" applyFill="1" applyBorder="1" applyAlignment="1" applyProtection="1">
      <alignment wrapText="1"/>
      <protection locked="0"/>
    </xf>
    <xf numFmtId="0" fontId="2" fillId="18" borderId="34" xfId="65" applyFont="1" applyFill="1" applyBorder="1" applyProtection="1">
      <protection locked="0"/>
    </xf>
    <xf numFmtId="164" fontId="1" fillId="18" borderId="73" xfId="65" applyNumberFormat="1" applyFont="1" applyFill="1" applyBorder="1" applyProtection="1">
      <protection locked="0"/>
    </xf>
    <xf numFmtId="164" fontId="1" fillId="18" borderId="69" xfId="65" applyNumberFormat="1" applyFont="1" applyFill="1" applyBorder="1" applyProtection="1">
      <protection locked="0"/>
    </xf>
    <xf numFmtId="20" fontId="1" fillId="18" borderId="29" xfId="0" applyNumberFormat="1" applyFont="1" applyFill="1" applyBorder="1" applyProtection="1">
      <protection locked="0"/>
    </xf>
    <xf numFmtId="20" fontId="1" fillId="18" borderId="25" xfId="0" applyNumberFormat="1" applyFont="1" applyFill="1" applyBorder="1" applyProtection="1">
      <protection locked="0"/>
    </xf>
    <xf numFmtId="0" fontId="1" fillId="18" borderId="62" xfId="0" applyFont="1" applyFill="1" applyBorder="1" applyAlignment="1" applyProtection="1">
      <alignment wrapText="1"/>
      <protection locked="0"/>
    </xf>
    <xf numFmtId="0" fontId="1" fillId="18" borderId="36" xfId="0" applyFont="1" applyFill="1" applyBorder="1" applyProtection="1">
      <protection locked="0"/>
    </xf>
    <xf numFmtId="0" fontId="0" fillId="18" borderId="13" xfId="0" applyFill="1" applyBorder="1" applyAlignment="1" applyProtection="1">
      <alignment wrapText="1"/>
      <protection locked="0"/>
    </xf>
    <xf numFmtId="0" fontId="1" fillId="0" borderId="10" xfId="0" applyFont="1" applyBorder="1"/>
    <xf numFmtId="0" fontId="32" fillId="18" borderId="0" xfId="0" applyFont="1" applyFill="1"/>
    <xf numFmtId="0" fontId="0" fillId="18" borderId="0" xfId="0" applyFill="1"/>
    <xf numFmtId="0" fontId="0" fillId="18" borderId="0" xfId="0" applyFill="1" applyProtection="1">
      <protection locked="0"/>
    </xf>
    <xf numFmtId="0" fontId="1" fillId="0" borderId="0" xfId="0" applyFont="1" applyAlignment="1">
      <alignment horizontal="left"/>
    </xf>
    <xf numFmtId="0" fontId="1" fillId="0" borderId="11" xfId="48" applyFont="1" applyFill="1" applyBorder="1" applyAlignment="1" applyProtection="1">
      <alignment horizontal="left" vertical="top" wrapText="1"/>
    </xf>
    <xf numFmtId="0" fontId="1" fillId="0" borderId="50" xfId="48" applyFont="1" applyFill="1" applyBorder="1" applyAlignment="1" applyProtection="1">
      <alignment horizontal="left" vertical="top" wrapText="1"/>
    </xf>
    <xf numFmtId="0" fontId="1" fillId="0" borderId="10" xfId="48" applyFont="1" applyBorder="1"/>
    <xf numFmtId="0" fontId="1" fillId="0" borderId="12" xfId="48" applyFont="1" applyBorder="1"/>
    <xf numFmtId="0" fontId="1" fillId="0" borderId="0" xfId="48" applyFont="1" applyAlignment="1">
      <alignment vertical="center"/>
    </xf>
    <xf numFmtId="0" fontId="1" fillId="0" borderId="113" xfId="48" applyFont="1" applyBorder="1"/>
    <xf numFmtId="0" fontId="1" fillId="0" borderId="18" xfId="0" applyFont="1" applyFill="1" applyBorder="1" applyAlignment="1" applyProtection="1">
      <alignment wrapText="1"/>
      <protection locked="0"/>
    </xf>
    <xf numFmtId="0" fontId="1" fillId="18" borderId="29" xfId="0" applyFont="1" applyFill="1" applyBorder="1" applyProtection="1">
      <protection locked="0"/>
    </xf>
    <xf numFmtId="0" fontId="1" fillId="18" borderId="10" xfId="0" applyFont="1" applyFill="1" applyBorder="1" applyAlignment="1" applyProtection="1">
      <alignment wrapText="1"/>
      <protection locked="0"/>
    </xf>
    <xf numFmtId="0" fontId="1" fillId="0" borderId="0" xfId="0" applyFont="1" applyFill="1"/>
    <xf numFmtId="0" fontId="1" fillId="0" borderId="0" xfId="0" applyFont="1" applyFill="1" applyAlignment="1">
      <alignment vertical="center"/>
    </xf>
    <xf numFmtId="0" fontId="1" fillId="20" borderId="10" xfId="0" applyFont="1" applyFill="1" applyBorder="1"/>
    <xf numFmtId="0" fontId="1" fillId="18" borderId="32" xfId="0" applyFont="1" applyFill="1" applyBorder="1" applyProtection="1">
      <protection locked="0"/>
    </xf>
    <xf numFmtId="0" fontId="1" fillId="18" borderId="63" xfId="0" applyFont="1" applyFill="1" applyBorder="1" applyAlignment="1" applyProtection="1">
      <alignment wrapText="1"/>
      <protection locked="0"/>
    </xf>
    <xf numFmtId="0" fontId="1" fillId="18" borderId="34" xfId="0" applyFont="1" applyFill="1" applyBorder="1" applyProtection="1">
      <protection locked="0"/>
    </xf>
    <xf numFmtId="0" fontId="1" fillId="18" borderId="99" xfId="0" applyFont="1" applyFill="1" applyBorder="1"/>
    <xf numFmtId="0" fontId="1" fillId="18" borderId="101" xfId="0" applyFont="1" applyFill="1" applyBorder="1" applyAlignment="1" applyProtection="1">
      <alignment wrapText="1"/>
      <protection locked="0"/>
    </xf>
    <xf numFmtId="0" fontId="1" fillId="18" borderId="47" xfId="0" applyFont="1" applyFill="1" applyBorder="1" applyProtection="1">
      <protection locked="0"/>
    </xf>
    <xf numFmtId="0" fontId="1" fillId="18" borderId="74" xfId="0" applyFont="1" applyFill="1" applyBorder="1" applyProtection="1">
      <protection locked="0"/>
    </xf>
    <xf numFmtId="0" fontId="1" fillId="18" borderId="74" xfId="0" applyFont="1" applyFill="1" applyBorder="1" applyAlignment="1" applyProtection="1">
      <alignment wrapText="1"/>
      <protection locked="0"/>
    </xf>
    <xf numFmtId="0" fontId="1" fillId="18" borderId="75" xfId="0" applyFont="1" applyFill="1" applyBorder="1" applyProtection="1">
      <protection locked="0"/>
    </xf>
    <xf numFmtId="20" fontId="1" fillId="18" borderId="76" xfId="0" applyNumberFormat="1" applyFont="1" applyFill="1" applyBorder="1" applyProtection="1">
      <protection locked="0"/>
    </xf>
    <xf numFmtId="20" fontId="1" fillId="18" borderId="77" xfId="0" applyNumberFormat="1" applyFont="1" applyFill="1" applyBorder="1" applyProtection="1">
      <protection locked="0"/>
    </xf>
    <xf numFmtId="0" fontId="1" fillId="18" borderId="10" xfId="0" applyFont="1" applyFill="1" applyBorder="1" applyProtection="1">
      <protection locked="0"/>
    </xf>
    <xf numFmtId="0" fontId="1" fillId="18" borderId="43" xfId="0" applyFont="1" applyFill="1" applyBorder="1" applyProtection="1">
      <protection locked="0"/>
    </xf>
    <xf numFmtId="20" fontId="1" fillId="18" borderId="81" xfId="0" applyNumberFormat="1" applyFont="1" applyFill="1" applyBorder="1" applyProtection="1">
      <protection locked="0"/>
    </xf>
    <xf numFmtId="0" fontId="1" fillId="18" borderId="70" xfId="0" applyFont="1" applyFill="1" applyBorder="1" applyProtection="1">
      <protection locked="0"/>
    </xf>
    <xf numFmtId="20" fontId="1" fillId="18" borderId="69" xfId="0" applyNumberFormat="1" applyFont="1" applyFill="1" applyBorder="1" applyProtection="1">
      <protection locked="0"/>
    </xf>
    <xf numFmtId="0" fontId="1" fillId="18" borderId="22" xfId="0" applyFont="1" applyFill="1" applyBorder="1"/>
    <xf numFmtId="0" fontId="1" fillId="0" borderId="61" xfId="0" applyFont="1" applyFill="1" applyBorder="1" applyAlignment="1" applyProtection="1">
      <alignment wrapText="1"/>
      <protection locked="0"/>
    </xf>
    <xf numFmtId="0" fontId="1" fillId="0" borderId="18" xfId="0" applyFont="1" applyFill="1" applyBorder="1" applyProtection="1">
      <protection locked="0"/>
    </xf>
    <xf numFmtId="0" fontId="1" fillId="18" borderId="14" xfId="0" applyFont="1" applyFill="1" applyBorder="1" applyProtection="1">
      <protection locked="0"/>
    </xf>
    <xf numFmtId="20" fontId="1" fillId="18" borderId="45" xfId="0" applyNumberFormat="1" applyFont="1" applyFill="1" applyBorder="1" applyProtection="1">
      <protection locked="0"/>
    </xf>
    <xf numFmtId="0" fontId="1" fillId="18" borderId="46" xfId="0" applyFont="1" applyFill="1" applyBorder="1" applyProtection="1">
      <protection locked="0"/>
    </xf>
    <xf numFmtId="164" fontId="1" fillId="18" borderId="47" xfId="0" applyNumberFormat="1" applyFont="1" applyFill="1" applyBorder="1"/>
    <xf numFmtId="0" fontId="1" fillId="18" borderId="17" xfId="0" applyFont="1" applyFill="1" applyBorder="1" applyProtection="1">
      <protection locked="0"/>
    </xf>
    <xf numFmtId="20" fontId="1" fillId="18" borderId="31" xfId="0" applyNumberFormat="1" applyFont="1" applyFill="1" applyBorder="1" applyProtection="1">
      <protection locked="0"/>
    </xf>
    <xf numFmtId="0" fontId="1" fillId="18" borderId="31" xfId="0" applyFont="1" applyFill="1" applyBorder="1" applyProtection="1">
      <protection locked="0"/>
    </xf>
    <xf numFmtId="0" fontId="1" fillId="0" borderId="19" xfId="0" applyFont="1" applyFill="1" applyBorder="1" applyProtection="1">
      <protection locked="0"/>
    </xf>
    <xf numFmtId="20" fontId="1" fillId="0" borderId="29" xfId="0" applyNumberFormat="1" applyFont="1" applyFill="1" applyBorder="1" applyProtection="1">
      <protection locked="0"/>
    </xf>
    <xf numFmtId="0" fontId="1" fillId="0" borderId="15" xfId="0" applyFont="1" applyFill="1" applyBorder="1" applyProtection="1">
      <protection locked="0"/>
    </xf>
    <xf numFmtId="0" fontId="1" fillId="0" borderId="61" xfId="0" applyFont="1" applyFill="1" applyBorder="1" applyProtection="1">
      <protection locked="0"/>
    </xf>
    <xf numFmtId="164" fontId="1" fillId="0" borderId="33" xfId="0" applyNumberFormat="1" applyFont="1" applyFill="1" applyBorder="1"/>
    <xf numFmtId="0" fontId="1" fillId="0" borderId="13" xfId="0" applyFont="1" applyBorder="1"/>
    <xf numFmtId="0" fontId="1" fillId="0" borderId="16" xfId="0" applyFont="1" applyFill="1" applyBorder="1" applyProtection="1">
      <protection locked="0"/>
    </xf>
    <xf numFmtId="0" fontId="1" fillId="0" borderId="16" xfId="0" applyFont="1" applyFill="1" applyBorder="1" applyAlignment="1" applyProtection="1">
      <alignment wrapText="1"/>
      <protection locked="0"/>
    </xf>
    <xf numFmtId="0" fontId="1" fillId="0" borderId="17" xfId="0" applyFont="1" applyFill="1" applyBorder="1" applyProtection="1">
      <protection locked="0"/>
    </xf>
    <xf numFmtId="0" fontId="1" fillId="0" borderId="31" xfId="0" applyFont="1" applyFill="1" applyBorder="1" applyProtection="1">
      <protection locked="0"/>
    </xf>
    <xf numFmtId="0" fontId="1" fillId="0" borderId="60" xfId="0" applyFont="1" applyFill="1" applyBorder="1" applyProtection="1">
      <protection locked="0"/>
    </xf>
    <xf numFmtId="0" fontId="1" fillId="0" borderId="60" xfId="0" applyFont="1" applyFill="1" applyBorder="1" applyAlignment="1" applyProtection="1">
      <alignment wrapText="1"/>
      <protection locked="0"/>
    </xf>
    <xf numFmtId="0" fontId="1" fillId="0" borderId="32" xfId="0" applyFont="1" applyFill="1" applyBorder="1" applyProtection="1">
      <protection locked="0"/>
    </xf>
    <xf numFmtId="0" fontId="1" fillId="0" borderId="29" xfId="0" applyFont="1" applyFill="1" applyBorder="1" applyProtection="1">
      <protection locked="0"/>
    </xf>
    <xf numFmtId="20" fontId="1" fillId="18" borderId="92" xfId="0" applyNumberFormat="1" applyFont="1" applyFill="1" applyBorder="1" applyProtection="1">
      <protection locked="0"/>
    </xf>
    <xf numFmtId="0" fontId="1" fillId="24" borderId="15" xfId="0" applyFont="1" applyFill="1" applyBorder="1" applyProtection="1">
      <protection locked="0"/>
    </xf>
    <xf numFmtId="0" fontId="1" fillId="24" borderId="19" xfId="0" applyFont="1" applyFill="1" applyBorder="1" applyProtection="1">
      <protection locked="0"/>
    </xf>
    <xf numFmtId="20" fontId="1" fillId="0" borderId="92" xfId="0" applyNumberFormat="1" applyFont="1" applyFill="1" applyBorder="1" applyProtection="1">
      <protection locked="0"/>
    </xf>
    <xf numFmtId="164" fontId="1" fillId="18" borderId="42" xfId="0" applyNumberFormat="1" applyFont="1" applyFill="1" applyBorder="1"/>
    <xf numFmtId="0" fontId="1" fillId="18" borderId="71" xfId="0" applyFont="1" applyFill="1" applyBorder="1" applyProtection="1">
      <protection locked="0"/>
    </xf>
    <xf numFmtId="20" fontId="1" fillId="18" borderId="61" xfId="0" applyNumberFormat="1" applyFont="1" applyFill="1" applyBorder="1" applyProtection="1">
      <protection locked="0"/>
    </xf>
    <xf numFmtId="20" fontId="1" fillId="18" borderId="109" xfId="0" applyNumberFormat="1" applyFont="1" applyFill="1" applyBorder="1" applyProtection="1">
      <protection locked="0"/>
    </xf>
    <xf numFmtId="0" fontId="1" fillId="18" borderId="86" xfId="0" applyFont="1" applyFill="1" applyBorder="1" applyProtection="1">
      <protection locked="0"/>
    </xf>
    <xf numFmtId="20" fontId="1" fillId="18" borderId="111" xfId="0" applyNumberFormat="1" applyFont="1" applyFill="1" applyBorder="1" applyProtection="1">
      <protection locked="0"/>
    </xf>
    <xf numFmtId="0" fontId="1" fillId="18" borderId="103" xfId="0" applyFont="1" applyFill="1" applyBorder="1" applyProtection="1">
      <protection locked="0"/>
    </xf>
    <xf numFmtId="164" fontId="1" fillId="18" borderId="107" xfId="0" applyNumberFormat="1" applyFont="1" applyFill="1" applyBorder="1"/>
    <xf numFmtId="20" fontId="1" fillId="18" borderId="106" xfId="0" applyNumberFormat="1" applyFont="1" applyFill="1" applyBorder="1" applyProtection="1">
      <protection locked="0"/>
    </xf>
    <xf numFmtId="0" fontId="1" fillId="18" borderId="78" xfId="0" applyFont="1" applyFill="1" applyBorder="1" applyAlignment="1" applyProtection="1">
      <alignment wrapText="1"/>
      <protection locked="0"/>
    </xf>
    <xf numFmtId="0" fontId="1" fillId="18" borderId="79" xfId="0" applyFont="1" applyFill="1" applyBorder="1" applyProtection="1">
      <protection locked="0"/>
    </xf>
    <xf numFmtId="0" fontId="1" fillId="18" borderId="88" xfId="0" applyFont="1" applyFill="1" applyBorder="1" applyProtection="1">
      <protection locked="0"/>
    </xf>
    <xf numFmtId="0" fontId="1" fillId="18" borderId="89" xfId="0" applyFont="1" applyFill="1" applyBorder="1" applyProtection="1">
      <protection locked="0"/>
    </xf>
    <xf numFmtId="20" fontId="1" fillId="18" borderId="60" xfId="0" applyNumberFormat="1" applyFont="1" applyFill="1" applyBorder="1" applyProtection="1">
      <protection locked="0"/>
    </xf>
    <xf numFmtId="20" fontId="1" fillId="18" borderId="110" xfId="0" applyNumberFormat="1" applyFont="1" applyFill="1" applyBorder="1" applyProtection="1">
      <protection locked="0"/>
    </xf>
    <xf numFmtId="20" fontId="1" fillId="18" borderId="73" xfId="0" applyNumberFormat="1" applyFont="1" applyFill="1" applyBorder="1" applyProtection="1">
      <protection locked="0"/>
    </xf>
    <xf numFmtId="0" fontId="1" fillId="18" borderId="72" xfId="0" applyFont="1" applyFill="1" applyBorder="1" applyProtection="1">
      <protection locked="0"/>
    </xf>
    <xf numFmtId="0" fontId="1" fillId="0" borderId="73" xfId="0" applyFont="1" applyFill="1" applyBorder="1" applyProtection="1">
      <protection locked="0"/>
    </xf>
    <xf numFmtId="0" fontId="1" fillId="0" borderId="72" xfId="0" applyFont="1" applyFill="1" applyBorder="1" applyProtection="1">
      <protection locked="0"/>
    </xf>
    <xf numFmtId="0" fontId="1" fillId="0" borderId="92" xfId="0" applyFont="1" applyFill="1" applyBorder="1" applyProtection="1">
      <protection locked="0"/>
    </xf>
    <xf numFmtId="164" fontId="1" fillId="18" borderId="61" xfId="0" applyNumberFormat="1" applyFont="1" applyFill="1" applyBorder="1"/>
    <xf numFmtId="0" fontId="1" fillId="18" borderId="73" xfId="0" applyFont="1" applyFill="1" applyBorder="1" applyProtection="1">
      <protection locked="0"/>
    </xf>
    <xf numFmtId="164" fontId="1" fillId="18" borderId="60" xfId="0" applyNumberFormat="1" applyFont="1" applyFill="1" applyBorder="1"/>
    <xf numFmtId="20" fontId="1" fillId="18" borderId="87" xfId="0" applyNumberFormat="1" applyFont="1" applyFill="1" applyBorder="1" applyProtection="1">
      <protection locked="0"/>
    </xf>
    <xf numFmtId="20" fontId="1" fillId="18" borderId="112" xfId="0" applyNumberFormat="1" applyFont="1" applyFill="1" applyBorder="1" applyProtection="1">
      <protection locked="0"/>
    </xf>
    <xf numFmtId="0" fontId="1" fillId="18" borderId="104" xfId="0" applyFont="1" applyFill="1" applyBorder="1" applyProtection="1">
      <protection locked="0"/>
    </xf>
    <xf numFmtId="0" fontId="1" fillId="0" borderId="25" xfId="0" applyFont="1" applyFill="1" applyBorder="1" applyProtection="1">
      <protection locked="0"/>
    </xf>
    <xf numFmtId="0" fontId="1" fillId="0" borderId="0" xfId="0" applyFont="1" applyFill="1" applyBorder="1" applyProtection="1">
      <protection locked="0"/>
    </xf>
    <xf numFmtId="0" fontId="1" fillId="0" borderId="43" xfId="0" applyFont="1" applyFill="1" applyBorder="1" applyProtection="1">
      <protection locked="0"/>
    </xf>
    <xf numFmtId="0" fontId="1" fillId="18" borderId="11" xfId="0" applyFont="1" applyFill="1" applyBorder="1"/>
    <xf numFmtId="0" fontId="1" fillId="18" borderId="20" xfId="0" applyFont="1" applyFill="1" applyBorder="1" applyProtection="1">
      <protection locked="0"/>
    </xf>
    <xf numFmtId="0" fontId="1" fillId="18" borderId="21" xfId="0" applyFont="1" applyFill="1" applyBorder="1" applyProtection="1">
      <protection locked="0"/>
    </xf>
    <xf numFmtId="0" fontId="1" fillId="0" borderId="44" xfId="0" applyFont="1" applyFill="1" applyBorder="1" applyProtection="1">
      <protection locked="0"/>
    </xf>
    <xf numFmtId="0" fontId="1" fillId="0" borderId="45" xfId="0" applyFont="1" applyFill="1" applyBorder="1" applyProtection="1">
      <protection locked="0"/>
    </xf>
    <xf numFmtId="0" fontId="1" fillId="0" borderId="46" xfId="0" applyFont="1" applyFill="1" applyBorder="1" applyProtection="1">
      <protection locked="0"/>
    </xf>
    <xf numFmtId="0" fontId="1" fillId="0" borderId="48" xfId="0" applyFont="1" applyFill="1" applyBorder="1" applyProtection="1">
      <protection locked="0"/>
    </xf>
    <xf numFmtId="0" fontId="1" fillId="0" borderId="11" xfId="0" applyFont="1" applyBorder="1"/>
    <xf numFmtId="0" fontId="1" fillId="0" borderId="20" xfId="0" applyFont="1" applyFill="1" applyBorder="1" applyProtection="1">
      <protection locked="0"/>
    </xf>
    <xf numFmtId="0" fontId="1" fillId="0" borderId="20" xfId="0" applyFont="1" applyFill="1" applyBorder="1" applyAlignment="1" applyProtection="1">
      <alignment wrapText="1"/>
      <protection locked="0"/>
    </xf>
    <xf numFmtId="0" fontId="1" fillId="0" borderId="21" xfId="0" applyFont="1" applyFill="1" applyBorder="1" applyProtection="1">
      <protection locked="0"/>
    </xf>
    <xf numFmtId="0" fontId="1" fillId="0" borderId="38" xfId="0" applyFont="1" applyFill="1" applyBorder="1" applyProtection="1">
      <protection locked="0"/>
    </xf>
    <xf numFmtId="0" fontId="1" fillId="0" borderId="35" xfId="0" applyFont="1" applyFill="1" applyBorder="1" applyProtection="1">
      <protection locked="0"/>
    </xf>
    <xf numFmtId="0" fontId="1" fillId="0" borderId="49" xfId="0" applyFont="1" applyFill="1" applyBorder="1" applyProtection="1">
      <protection locked="0"/>
    </xf>
    <xf numFmtId="0" fontId="1" fillId="0" borderId="50" xfId="0" applyFont="1" applyFill="1" applyBorder="1" applyProtection="1">
      <protection locked="0"/>
    </xf>
    <xf numFmtId="0" fontId="1" fillId="0" borderId="63" xfId="0" applyFont="1" applyFill="1" applyBorder="1" applyAlignment="1" applyProtection="1">
      <alignment wrapText="1"/>
      <protection locked="0"/>
    </xf>
    <xf numFmtId="0" fontId="1" fillId="0" borderId="34" xfId="0" applyFont="1" applyFill="1" applyBorder="1" applyProtection="1">
      <protection locked="0"/>
    </xf>
    <xf numFmtId="0" fontId="1" fillId="20" borderId="14" xfId="0" applyFont="1" applyFill="1" applyBorder="1" applyAlignment="1" applyProtection="1">
      <alignment wrapText="1"/>
      <protection locked="0"/>
    </xf>
    <xf numFmtId="0" fontId="1" fillId="20" borderId="18" xfId="0" applyFont="1" applyFill="1" applyBorder="1" applyAlignment="1" applyProtection="1">
      <alignment wrapText="1"/>
      <protection locked="0"/>
    </xf>
    <xf numFmtId="0" fontId="1" fillId="18" borderId="12" xfId="0" applyFont="1" applyFill="1" applyBorder="1" applyAlignment="1" applyProtection="1">
      <alignment wrapText="1"/>
      <protection locked="0"/>
    </xf>
    <xf numFmtId="0" fontId="1" fillId="18" borderId="78" xfId="0" applyFont="1" applyFill="1" applyBorder="1"/>
    <xf numFmtId="0" fontId="1" fillId="18" borderId="33" xfId="0" applyFont="1" applyFill="1" applyBorder="1" applyAlignment="1" applyProtection="1">
      <alignment wrapText="1"/>
      <protection locked="0"/>
    </xf>
    <xf numFmtId="0" fontId="4" fillId="0" borderId="22" xfId="48" applyBorder="1"/>
    <xf numFmtId="0" fontId="1" fillId="0" borderId="22" xfId="48" applyFont="1" applyBorder="1"/>
    <xf numFmtId="164" fontId="1" fillId="0" borderId="36" xfId="0" applyNumberFormat="1" applyFont="1" applyFill="1" applyBorder="1" applyProtection="1">
      <protection locked="0"/>
    </xf>
    <xf numFmtId="164" fontId="1" fillId="0" borderId="37" xfId="0" applyNumberFormat="1" applyFont="1" applyFill="1" applyBorder="1" applyProtection="1">
      <protection locked="0"/>
    </xf>
    <xf numFmtId="0" fontId="1" fillId="0" borderId="13" xfId="0" applyFont="1" applyFill="1" applyBorder="1"/>
    <xf numFmtId="0" fontId="1" fillId="18" borderId="107" xfId="0" applyFont="1" applyFill="1" applyBorder="1" applyProtection="1">
      <protection locked="0"/>
    </xf>
    <xf numFmtId="20" fontId="1" fillId="18" borderId="38" xfId="0" applyNumberFormat="1" applyFont="1" applyFill="1" applyBorder="1" applyProtection="1">
      <protection locked="0"/>
    </xf>
    <xf numFmtId="20" fontId="1" fillId="18" borderId="35" xfId="0" applyNumberFormat="1" applyFont="1" applyFill="1" applyBorder="1" applyProtection="1">
      <protection locked="0"/>
    </xf>
    <xf numFmtId="164" fontId="1" fillId="18" borderId="34" xfId="0" applyNumberFormat="1" applyFont="1" applyFill="1" applyBorder="1"/>
    <xf numFmtId="20" fontId="1" fillId="18" borderId="95" xfId="0" applyNumberFormat="1" applyFont="1" applyFill="1" applyBorder="1" applyProtection="1">
      <protection locked="0"/>
    </xf>
    <xf numFmtId="0" fontId="1" fillId="0" borderId="14" xfId="0" applyFont="1" applyFill="1" applyBorder="1" applyProtection="1">
      <protection locked="0"/>
    </xf>
    <xf numFmtId="0" fontId="1" fillId="0" borderId="14" xfId="0" applyFont="1" applyFill="1" applyBorder="1" applyAlignment="1" applyProtection="1">
      <alignment wrapText="1"/>
      <protection locked="0"/>
    </xf>
    <xf numFmtId="20" fontId="1" fillId="0" borderId="36" xfId="0" applyNumberFormat="1" applyFont="1" applyFill="1" applyBorder="1" applyProtection="1">
      <protection locked="0"/>
    </xf>
    <xf numFmtId="20" fontId="1" fillId="0" borderId="45" xfId="0" applyNumberFormat="1" applyFont="1" applyFill="1" applyBorder="1" applyProtection="1">
      <protection locked="0"/>
    </xf>
    <xf numFmtId="20" fontId="1" fillId="0" borderId="37" xfId="0" applyNumberFormat="1" applyFont="1" applyFill="1" applyBorder="1" applyProtection="1">
      <protection locked="0"/>
    </xf>
    <xf numFmtId="20" fontId="1" fillId="0" borderId="31" xfId="0" applyNumberFormat="1" applyFont="1" applyFill="1" applyBorder="1" applyProtection="1">
      <protection locked="0"/>
    </xf>
    <xf numFmtId="0" fontId="33" fillId="0" borderId="12" xfId="0" applyFont="1" applyFill="1" applyBorder="1"/>
    <xf numFmtId="0" fontId="33" fillId="0" borderId="13" xfId="0" applyFont="1" applyFill="1" applyBorder="1"/>
    <xf numFmtId="0" fontId="33" fillId="0" borderId="10" xfId="0" applyFont="1" applyFill="1" applyBorder="1"/>
    <xf numFmtId="0" fontId="33" fillId="0" borderId="82" xfId="0" applyFont="1" applyFill="1" applyBorder="1" applyProtection="1">
      <protection locked="0"/>
    </xf>
    <xf numFmtId="0" fontId="33" fillId="0" borderId="82" xfId="0" applyFont="1" applyFill="1" applyBorder="1" applyAlignment="1" applyProtection="1">
      <alignment wrapText="1"/>
      <protection locked="0"/>
    </xf>
    <xf numFmtId="0" fontId="33" fillId="0" borderId="83" xfId="0" applyFont="1" applyFill="1" applyBorder="1" applyProtection="1">
      <protection locked="0"/>
    </xf>
    <xf numFmtId="20" fontId="1" fillId="0" borderId="84" xfId="0" applyNumberFormat="1" applyFont="1" applyFill="1" applyBorder="1" applyProtection="1">
      <protection locked="0"/>
    </xf>
    <xf numFmtId="20" fontId="33" fillId="0" borderId="85" xfId="0" applyNumberFormat="1" applyFont="1" applyFill="1" applyBorder="1" applyProtection="1">
      <protection locked="0"/>
    </xf>
    <xf numFmtId="0" fontId="29" fillId="0" borderId="78" xfId="0" applyFont="1" applyFill="1" applyBorder="1" applyAlignment="1" applyProtection="1">
      <alignment wrapText="1"/>
      <protection locked="0"/>
    </xf>
    <xf numFmtId="0" fontId="29" fillId="0" borderId="79" xfId="0" applyFont="1" applyFill="1" applyBorder="1" applyProtection="1">
      <protection locked="0"/>
    </xf>
    <xf numFmtId="0" fontId="33" fillId="0" borderId="13" xfId="0" applyFont="1" applyFill="1" applyBorder="1" applyProtection="1">
      <protection locked="0"/>
    </xf>
    <xf numFmtId="0" fontId="33" fillId="0" borderId="13" xfId="0" applyFont="1" applyFill="1" applyBorder="1" applyAlignment="1" applyProtection="1">
      <alignment wrapText="1"/>
      <protection locked="0"/>
    </xf>
    <xf numFmtId="0" fontId="33" fillId="0" borderId="70" xfId="0" applyFont="1" applyFill="1" applyBorder="1" applyProtection="1">
      <protection locked="0"/>
    </xf>
    <xf numFmtId="20" fontId="1" fillId="0" borderId="80" xfId="0" applyNumberFormat="1" applyFont="1" applyFill="1" applyBorder="1" applyProtection="1">
      <protection locked="0"/>
    </xf>
    <xf numFmtId="20" fontId="33" fillId="0" borderId="81" xfId="0" applyNumberFormat="1" applyFont="1" applyFill="1" applyBorder="1" applyProtection="1">
      <protection locked="0"/>
    </xf>
    <xf numFmtId="0" fontId="1" fillId="0" borderId="10" xfId="0" applyFont="1" applyFill="1" applyBorder="1" applyAlignment="1" applyProtection="1">
      <alignment wrapText="1"/>
      <protection locked="0"/>
    </xf>
    <xf numFmtId="0" fontId="1" fillId="0" borderId="71" xfId="0" applyFont="1" applyFill="1" applyBorder="1" applyProtection="1">
      <protection locked="0"/>
    </xf>
    <xf numFmtId="0" fontId="1" fillId="0" borderId="71" xfId="0" applyFont="1" applyFill="1" applyBorder="1" applyAlignment="1" applyProtection="1">
      <alignment wrapText="1"/>
      <protection locked="0"/>
    </xf>
    <xf numFmtId="20" fontId="1" fillId="0" borderId="61" xfId="0" applyNumberFormat="1" applyFont="1" applyFill="1" applyBorder="1" applyProtection="1">
      <protection locked="0"/>
    </xf>
    <xf numFmtId="20" fontId="1" fillId="0" borderId="109" xfId="0" applyNumberFormat="1" applyFont="1" applyFill="1" applyBorder="1" applyProtection="1">
      <protection locked="0"/>
    </xf>
    <xf numFmtId="0" fontId="1" fillId="0" borderId="88" xfId="0" applyFont="1" applyFill="1" applyBorder="1" applyProtection="1">
      <protection locked="0"/>
    </xf>
    <xf numFmtId="0" fontId="1" fillId="0" borderId="88" xfId="0" applyFont="1" applyFill="1" applyBorder="1" applyAlignment="1" applyProtection="1">
      <alignment wrapText="1"/>
      <protection locked="0"/>
    </xf>
    <xf numFmtId="0" fontId="1" fillId="0" borderId="89" xfId="0" applyFont="1" applyFill="1" applyBorder="1" applyProtection="1">
      <protection locked="0"/>
    </xf>
    <xf numFmtId="20" fontId="1" fillId="0" borderId="90" xfId="0" applyNumberFormat="1" applyFont="1" applyFill="1" applyBorder="1" applyProtection="1">
      <protection locked="0"/>
    </xf>
    <xf numFmtId="20" fontId="1" fillId="0" borderId="60" xfId="0" applyNumberFormat="1" applyFont="1" applyFill="1" applyBorder="1" applyProtection="1">
      <protection locked="0"/>
    </xf>
    <xf numFmtId="20" fontId="1" fillId="0" borderId="110" xfId="0" applyNumberFormat="1" applyFont="1" applyFill="1" applyBorder="1" applyProtection="1">
      <protection locked="0"/>
    </xf>
    <xf numFmtId="20" fontId="1" fillId="0" borderId="91" xfId="0" applyNumberFormat="1" applyFont="1" applyFill="1" applyBorder="1" applyProtection="1">
      <protection locked="0"/>
    </xf>
    <xf numFmtId="20" fontId="1" fillId="0" borderId="73" xfId="0" applyNumberFormat="1" applyFont="1" applyFill="1" applyBorder="1" applyProtection="1">
      <protection locked="0"/>
    </xf>
    <xf numFmtId="164" fontId="1" fillId="0" borderId="61" xfId="0" applyNumberFormat="1" applyFont="1" applyFill="1" applyBorder="1"/>
    <xf numFmtId="164" fontId="1" fillId="0" borderId="60" xfId="0" applyNumberFormat="1" applyFont="1" applyFill="1" applyBorder="1"/>
    <xf numFmtId="0" fontId="1" fillId="0" borderId="11" xfId="0" applyFont="1" applyFill="1" applyBorder="1"/>
    <xf numFmtId="20" fontId="1" fillId="0" borderId="39" xfId="0" applyNumberFormat="1" applyFont="1" applyFill="1" applyBorder="1" applyProtection="1">
      <protection locked="0"/>
    </xf>
    <xf numFmtId="20" fontId="1" fillId="0" borderId="40" xfId="0" applyNumberFormat="1" applyFont="1" applyFill="1" applyBorder="1" applyProtection="1">
      <protection locked="0"/>
    </xf>
    <xf numFmtId="0" fontId="1" fillId="0" borderId="41" xfId="0" applyFont="1" applyFill="1" applyBorder="1" applyProtection="1">
      <protection locked="0"/>
    </xf>
    <xf numFmtId="20" fontId="1" fillId="0" borderId="0" xfId="0" applyNumberFormat="1" applyFont="1" applyFill="1" applyBorder="1" applyProtection="1">
      <protection locked="0"/>
    </xf>
    <xf numFmtId="165" fontId="0" fillId="0" borderId="0" xfId="0" applyNumberFormat="1" applyFill="1" applyBorder="1"/>
    <xf numFmtId="164" fontId="1" fillId="0" borderId="0" xfId="0" applyNumberFormat="1" applyFont="1" applyFill="1" applyBorder="1" applyProtection="1">
      <protection locked="0"/>
    </xf>
    <xf numFmtId="164" fontId="0" fillId="18" borderId="116" xfId="0" applyNumberFormat="1" applyFill="1" applyBorder="1"/>
    <xf numFmtId="164" fontId="0" fillId="18" borderId="38" xfId="0" applyNumberFormat="1" applyFill="1" applyBorder="1"/>
    <xf numFmtId="165" fontId="0" fillId="0" borderId="0" xfId="0" applyNumberFormat="1"/>
    <xf numFmtId="165" fontId="0" fillId="0" borderId="0" xfId="0" applyNumberFormat="1" applyFill="1" applyBorder="1" applyProtection="1">
      <protection locked="0"/>
    </xf>
    <xf numFmtId="21" fontId="0" fillId="0" borderId="0" xfId="0" applyNumberFormat="1"/>
    <xf numFmtId="20" fontId="1" fillId="0" borderId="0" xfId="65" applyNumberFormat="1"/>
    <xf numFmtId="20" fontId="0" fillId="18" borderId="61" xfId="0" applyNumberFormat="1" applyFill="1" applyBorder="1" applyProtection="1">
      <protection locked="0"/>
    </xf>
    <xf numFmtId="164" fontId="2" fillId="18" borderId="61" xfId="0" applyNumberFormat="1" applyFont="1" applyFill="1" applyBorder="1" applyProtection="1">
      <protection locked="0"/>
    </xf>
    <xf numFmtId="0" fontId="2" fillId="0" borderId="18" xfId="0" applyFont="1" applyFill="1" applyBorder="1" applyProtection="1">
      <protection locked="0"/>
    </xf>
    <xf numFmtId="0" fontId="2" fillId="0" borderId="18" xfId="0" applyFont="1" applyFill="1" applyBorder="1" applyAlignment="1" applyProtection="1">
      <alignment wrapText="1"/>
      <protection locked="0"/>
    </xf>
    <xf numFmtId="0" fontId="2" fillId="0" borderId="19" xfId="0" applyFont="1" applyFill="1" applyBorder="1" applyProtection="1">
      <protection locked="0"/>
    </xf>
    <xf numFmtId="20" fontId="2" fillId="0" borderId="36" xfId="0" applyNumberFormat="1" applyFont="1" applyFill="1" applyBorder="1" applyProtection="1">
      <protection locked="0"/>
    </xf>
    <xf numFmtId="0" fontId="2" fillId="0" borderId="29" xfId="0" applyFont="1" applyFill="1" applyBorder="1" applyProtection="1">
      <protection locked="0"/>
    </xf>
    <xf numFmtId="0" fontId="2" fillId="0" borderId="15" xfId="0" applyFont="1" applyFill="1" applyBorder="1" applyProtection="1">
      <protection locked="0"/>
    </xf>
    <xf numFmtId="0" fontId="2" fillId="0" borderId="25" xfId="0" applyFont="1" applyFill="1" applyBorder="1" applyProtection="1">
      <protection locked="0"/>
    </xf>
    <xf numFmtId="0" fontId="2" fillId="0" borderId="61" xfId="0" applyFont="1" applyFill="1" applyBorder="1" applyAlignment="1" applyProtection="1">
      <alignment wrapText="1"/>
      <protection locked="0"/>
    </xf>
    <xf numFmtId="0" fontId="2" fillId="0" borderId="33" xfId="0" applyFont="1" applyFill="1" applyBorder="1" applyProtection="1">
      <protection locked="0"/>
    </xf>
    <xf numFmtId="0" fontId="2" fillId="18" borderId="36" xfId="0" applyFont="1" applyFill="1" applyBorder="1" applyProtection="1">
      <protection locked="0"/>
    </xf>
    <xf numFmtId="0" fontId="2" fillId="18" borderId="72" xfId="0" applyFont="1" applyFill="1" applyBorder="1" applyProtection="1">
      <protection locked="0"/>
    </xf>
    <xf numFmtId="0" fontId="0" fillId="18" borderId="102" xfId="0" applyFill="1" applyBorder="1" applyProtection="1">
      <protection locked="0"/>
    </xf>
    <xf numFmtId="0" fontId="0" fillId="18" borderId="73" xfId="0" applyFill="1" applyBorder="1" applyProtection="1">
      <protection locked="0"/>
    </xf>
    <xf numFmtId="0" fontId="0" fillId="18" borderId="69" xfId="0" applyFill="1" applyBorder="1" applyProtection="1">
      <protection locked="0"/>
    </xf>
    <xf numFmtId="0" fontId="0" fillId="18" borderId="38" xfId="0" applyFill="1" applyBorder="1" applyProtection="1">
      <protection locked="0"/>
    </xf>
    <xf numFmtId="0" fontId="0" fillId="18" borderId="35" xfId="0" applyFill="1" applyBorder="1" applyProtection="1">
      <protection locked="0"/>
    </xf>
    <xf numFmtId="0" fontId="0" fillId="18" borderId="95" xfId="0" applyFill="1" applyBorder="1" applyProtection="1">
      <protection locked="0"/>
    </xf>
    <xf numFmtId="0" fontId="0" fillId="18" borderId="49" xfId="0" applyFill="1" applyBorder="1" applyProtection="1">
      <protection locked="0"/>
    </xf>
    <xf numFmtId="0" fontId="0" fillId="24" borderId="18" xfId="0" applyFill="1" applyBorder="1" applyProtection="1">
      <protection locked="0"/>
    </xf>
    <xf numFmtId="0" fontId="0" fillId="18" borderId="13" xfId="0" applyFill="1" applyBorder="1" applyProtection="1">
      <protection locked="0"/>
    </xf>
    <xf numFmtId="0" fontId="0" fillId="0" borderId="12" xfId="0" applyFill="1" applyBorder="1" applyProtection="1">
      <protection locked="0"/>
    </xf>
    <xf numFmtId="20" fontId="1" fillId="0" borderId="25" xfId="0" applyNumberFormat="1" applyFont="1" applyFill="1" applyBorder="1" applyProtection="1">
      <protection locked="0"/>
    </xf>
    <xf numFmtId="0" fontId="2" fillId="18" borderId="29" xfId="0" applyFont="1" applyFill="1" applyBorder="1" applyProtection="1">
      <protection locked="0"/>
    </xf>
    <xf numFmtId="0" fontId="0" fillId="18" borderId="125" xfId="0" applyFill="1" applyBorder="1" applyProtection="1">
      <protection locked="0"/>
    </xf>
    <xf numFmtId="0" fontId="2" fillId="18" borderId="55" xfId="0" applyFont="1" applyFill="1" applyBorder="1" applyAlignment="1">
      <alignment horizontal="left" vertical="top" wrapText="1"/>
    </xf>
    <xf numFmtId="0" fontId="2" fillId="18" borderId="23" xfId="0" applyFont="1" applyFill="1" applyBorder="1" applyAlignment="1">
      <alignment horizontal="left" vertical="top" wrapText="1"/>
    </xf>
    <xf numFmtId="0" fontId="2" fillId="18" borderId="24" xfId="0" applyFont="1" applyFill="1" applyBorder="1" applyAlignment="1">
      <alignment horizontal="left" vertical="top" wrapText="1"/>
    </xf>
    <xf numFmtId="0" fontId="1" fillId="0" borderId="0" xfId="0" applyFont="1" applyAlignment="1">
      <alignment horizontal="left" vertical="top" wrapText="1"/>
    </xf>
    <xf numFmtId="0" fontId="3" fillId="0" borderId="26" xfId="48" applyFont="1" applyFill="1" applyBorder="1" applyAlignment="1" applyProtection="1">
      <alignment horizontal="center"/>
    </xf>
    <xf numFmtId="0" fontId="3" fillId="0" borderId="27" xfId="48" applyFont="1" applyFill="1" applyBorder="1" applyAlignment="1" applyProtection="1">
      <alignment horizontal="center"/>
    </xf>
    <xf numFmtId="0" fontId="3" fillId="0" borderId="28" xfId="48"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27"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122" xfId="0" applyFont="1" applyFill="1" applyBorder="1" applyAlignment="1" applyProtection="1">
      <alignment horizontal="center"/>
    </xf>
    <xf numFmtId="0" fontId="3" fillId="0" borderId="123" xfId="0" applyFont="1" applyFill="1" applyBorder="1" applyAlignment="1" applyProtection="1">
      <alignment horizontal="center"/>
    </xf>
    <xf numFmtId="0" fontId="3" fillId="0" borderId="124" xfId="0" applyFont="1" applyFill="1" applyBorder="1" applyAlignment="1" applyProtection="1">
      <alignment horizontal="center"/>
    </xf>
    <xf numFmtId="0" fontId="3" fillId="0" borderId="26" xfId="65" applyFont="1" applyFill="1" applyBorder="1" applyAlignment="1" applyProtection="1">
      <alignment horizontal="center"/>
    </xf>
    <xf numFmtId="0" fontId="3" fillId="0" borderId="27" xfId="65" applyFont="1" applyFill="1" applyBorder="1" applyAlignment="1" applyProtection="1">
      <alignment horizontal="center"/>
    </xf>
    <xf numFmtId="0" fontId="3" fillId="0" borderId="28" xfId="65" applyFont="1" applyFill="1" applyBorder="1" applyAlignment="1" applyProtection="1">
      <alignment horizontal="center"/>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Akzent1" xfId="7"/>
    <cellStyle name="20% - Akzent2" xfId="8"/>
    <cellStyle name="20% - Akzent3" xfId="9"/>
    <cellStyle name="20% - Akzent4" xfId="10"/>
    <cellStyle name="20% - Akzent5" xfId="11"/>
    <cellStyle name="20% - Akzent6" xfId="12"/>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Akzent1" xfId="19"/>
    <cellStyle name="40% - Akzent2" xfId="20"/>
    <cellStyle name="40% - Akzent3" xfId="21"/>
    <cellStyle name="40% - Akzent4" xfId="22"/>
    <cellStyle name="40% - Akzent5" xfId="23"/>
    <cellStyle name="40% - Akzent6"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Akzent1" xfId="31"/>
    <cellStyle name="60% - Akzent2" xfId="32"/>
    <cellStyle name="60% - Akzent3" xfId="33"/>
    <cellStyle name="60% - Akzent4" xfId="34"/>
    <cellStyle name="60% - Akzent5" xfId="35"/>
    <cellStyle name="60% - Akz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usgabe" xfId="54"/>
    <cellStyle name="Bad" xfId="55" builtinId="27" customBuiltin="1"/>
    <cellStyle name="Berechnung" xfId="43"/>
    <cellStyle name="Check Cell" xfId="64" builtinId="23" customBuiltin="1"/>
    <cellStyle name="Eingabe" xfId="46"/>
    <cellStyle name="Ergebnis" xfId="56"/>
    <cellStyle name="Erklärender Text" xfId="44"/>
    <cellStyle name="Good" xfId="45" builtinId="26" customBuiltin="1"/>
    <cellStyle name="Heading 1" xfId="58" builtinId="16" customBuiltin="1"/>
    <cellStyle name="Heading 2" xfId="59" builtinId="17" customBuiltin="1"/>
    <cellStyle name="Heading 3" xfId="60" builtinId="18" customBuiltin="1"/>
    <cellStyle name="Heading 4" xfId="61" builtinId="19" customBuiltin="1"/>
    <cellStyle name="Linked Cell" xfId="62" builtinId="24" customBuiltin="1"/>
    <cellStyle name="Neutral" xfId="47" builtinId="28" customBuiltin="1"/>
    <cellStyle name="Normal" xfId="0" builtinId="0"/>
    <cellStyle name="Normal 2" xfId="48"/>
    <cellStyle name="Normal 3" xfId="65"/>
    <cellStyle name="Note" xfId="51" builtinId="10" customBuiltin="1"/>
    <cellStyle name="Note 2" xfId="49"/>
    <cellStyle name="Note 3" xfId="50"/>
    <cellStyle name="Notiz 2" xfId="52"/>
    <cellStyle name="Notiz 3" xfId="53"/>
    <cellStyle name="Title" xfId="57" builtinId="15" customBuiltin="1"/>
    <cellStyle name="Warnender Text" xfId="63"/>
  </cellStyles>
  <dxfs count="61">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lightUp">
          <bgColor indexed="53"/>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
      <fill>
        <patternFill patternType="solid">
          <fgColor rgb="FFEEECE1"/>
          <bgColor rgb="FF000000"/>
        </patternFill>
      </fill>
    </dxf>
    <dxf>
      <fill>
        <patternFill patternType="lightUp">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BE_BNYM_CS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ES_Iberclea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BE_FR_NL_ESES_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FI_EF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GR_ATHEXCS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TR_MKK.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csdaeu.sharepoint.com/Users/alexander/AppData/Local/Microsoft/Windows/Temporary%20Internet%20Files/Content.Outlook/UTBL3KYT/CSD_Links_Table_HU_KELER_2014112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LU_CB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MT_MS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NO_VP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PT_Interbol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CSD_Links_Table_revised.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RO_Depozitaru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SK.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SE_ES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UA_ND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BG_CD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CH_SI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CY_CS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CZ_CSD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DE_CB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DK_V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csdaeu.sharepoint.com/dossiers/3.%20Projects/Members%20Data/1.%20ECSDA%20Surveys/2014/Links%20mapping/Responses/EE_EC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sheetData sheetId="2">
        <row r="17">
          <cell r="G17" t="str">
            <v>Yes</v>
          </cell>
          <cell r="H17" t="str">
            <v>No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sheetData sheetId="1"/>
      <sheetData sheetId="2">
        <row r="17">
          <cell r="G17" t="str">
            <v>Yes</v>
          </cell>
          <cell r="H17" t="str">
            <v>No</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sheetData sheetId="1"/>
      <sheetData sheetId="2">
        <row r="17">
          <cell r="G17" t="str">
            <v>Yes</v>
          </cell>
          <cell r="H17" t="str">
            <v>No</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1 Links CBL"/>
      <sheetName val="2.2. Links CBF"/>
      <sheetName val="3. Questions"/>
    </sheetNames>
    <sheetDataSet>
      <sheetData sheetId="0" refreshError="1"/>
      <sheetData sheetId="1" refreshError="1"/>
      <sheetData sheetId="2" refreshError="1"/>
      <sheetData sheetId="3">
        <row r="17">
          <cell r="G17" t="str">
            <v>Yes</v>
          </cell>
          <cell r="H17" t="str">
            <v>No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1 Links CBL"/>
      <sheetName val="2.2. Links CBF"/>
      <sheetName val="3. Questions"/>
    </sheetNames>
    <sheetDataSet>
      <sheetData sheetId="0" refreshError="1"/>
      <sheetData sheetId="1" refreshError="1"/>
      <sheetData sheetId="2" refreshError="1"/>
      <sheetData sheetId="3">
        <row r="17">
          <cell r="G17" t="str">
            <v>Yes</v>
          </cell>
          <cell r="H17" t="str">
            <v>No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refreshError="1"/>
      <sheetData sheetId="2">
        <row r="17">
          <cell r="G17" t="str">
            <v>Yes</v>
          </cell>
          <cell r="H17"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Links table"/>
      <sheetName val="3. Questions"/>
    </sheetNames>
    <sheetDataSet>
      <sheetData sheetId="0" refreshError="1"/>
      <sheetData sheetId="1"/>
      <sheetData sheetId="2">
        <row r="17">
          <cell r="G17" t="str">
            <v>Yes</v>
          </cell>
          <cell r="H17"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selection activeCell="G8" sqref="G8"/>
    </sheetView>
  </sheetViews>
  <sheetFormatPr defaultColWidth="9" defaultRowHeight="12.75" x14ac:dyDescent="0.2"/>
  <cols>
    <col min="1" max="1" width="22.625" customWidth="1"/>
    <col min="2" max="2" width="44.25" customWidth="1"/>
    <col min="3" max="3" width="47.625" customWidth="1"/>
  </cols>
  <sheetData>
    <row r="1" spans="1:7" ht="24" customHeight="1" x14ac:dyDescent="0.25">
      <c r="A1" s="29" t="s">
        <v>461</v>
      </c>
    </row>
    <row r="3" spans="1:7" x14ac:dyDescent="0.2">
      <c r="A3" s="573" t="s">
        <v>460</v>
      </c>
    </row>
    <row r="5" spans="1:7" ht="157.5" customHeight="1" thickBot="1" x14ac:dyDescent="0.25">
      <c r="A5" s="89" t="s">
        <v>0</v>
      </c>
      <c r="B5" s="929" t="s">
        <v>424</v>
      </c>
      <c r="C5" s="929"/>
      <c r="D5" s="78"/>
      <c r="E5" s="78"/>
      <c r="F5" s="78"/>
      <c r="G5" s="78"/>
    </row>
    <row r="6" spans="1:7" ht="21" customHeight="1" thickBot="1" x14ac:dyDescent="0.25">
      <c r="A6" s="94" t="s">
        <v>1</v>
      </c>
      <c r="B6" s="95" t="s">
        <v>2</v>
      </c>
      <c r="C6" s="95" t="s">
        <v>3</v>
      </c>
      <c r="D6" s="78"/>
      <c r="E6" s="78"/>
      <c r="F6" s="78"/>
      <c r="G6" s="78"/>
    </row>
    <row r="7" spans="1:7" ht="25.5" x14ac:dyDescent="0.2">
      <c r="A7" s="634" t="s">
        <v>4</v>
      </c>
      <c r="B7" s="634" t="s">
        <v>5</v>
      </c>
      <c r="C7" s="93" t="s">
        <v>6</v>
      </c>
      <c r="D7" s="78"/>
      <c r="E7" s="78"/>
      <c r="F7" s="78"/>
      <c r="G7" s="78"/>
    </row>
    <row r="8" spans="1:7" ht="51" x14ac:dyDescent="0.2">
      <c r="A8" s="633" t="s">
        <v>7</v>
      </c>
      <c r="B8" s="633" t="s">
        <v>8</v>
      </c>
      <c r="C8" s="90" t="s">
        <v>9</v>
      </c>
      <c r="D8" s="78"/>
      <c r="E8" s="78"/>
      <c r="F8" s="78"/>
      <c r="G8" s="78"/>
    </row>
    <row r="9" spans="1:7" x14ac:dyDescent="0.2">
      <c r="A9" s="633" t="s">
        <v>10</v>
      </c>
      <c r="B9" s="633" t="s">
        <v>11</v>
      </c>
      <c r="C9" s="90" t="s">
        <v>12</v>
      </c>
      <c r="D9" s="78"/>
      <c r="E9" s="78"/>
      <c r="F9" s="78"/>
      <c r="G9" s="78"/>
    </row>
    <row r="10" spans="1:7" ht="25.5" x14ac:dyDescent="0.2">
      <c r="A10" s="633" t="s">
        <v>13</v>
      </c>
      <c r="B10" s="633" t="s">
        <v>14</v>
      </c>
      <c r="C10" s="90" t="s">
        <v>15</v>
      </c>
      <c r="D10" s="78"/>
      <c r="E10" s="78"/>
      <c r="F10" s="78"/>
      <c r="G10" s="78"/>
    </row>
    <row r="11" spans="1:7" ht="51" x14ac:dyDescent="0.2">
      <c r="A11" s="635" t="s">
        <v>16</v>
      </c>
      <c r="B11" s="633" t="s">
        <v>417</v>
      </c>
      <c r="C11" s="90" t="s">
        <v>17</v>
      </c>
      <c r="D11" s="78"/>
      <c r="E11" s="78"/>
      <c r="F11" s="78"/>
      <c r="G11" s="78"/>
    </row>
    <row r="12" spans="1:7" ht="76.5" x14ac:dyDescent="0.2">
      <c r="A12" s="635" t="s">
        <v>18</v>
      </c>
      <c r="B12" s="633" t="s">
        <v>425</v>
      </c>
      <c r="C12" s="90" t="s">
        <v>12</v>
      </c>
      <c r="D12" s="78"/>
      <c r="E12" s="78"/>
      <c r="F12" s="78"/>
      <c r="G12" s="78"/>
    </row>
    <row r="13" spans="1:7" ht="39.75" customHeight="1" x14ac:dyDescent="0.2">
      <c r="A13" s="635" t="s">
        <v>19</v>
      </c>
      <c r="B13" s="633" t="s">
        <v>20</v>
      </c>
      <c r="C13" s="90" t="s">
        <v>21</v>
      </c>
      <c r="D13" s="78"/>
      <c r="E13" s="78"/>
      <c r="F13" s="78"/>
      <c r="G13" s="78"/>
    </row>
    <row r="14" spans="1:7" ht="178.5" x14ac:dyDescent="0.2">
      <c r="A14" s="635" t="s">
        <v>22</v>
      </c>
      <c r="B14" s="633" t="s">
        <v>450</v>
      </c>
      <c r="C14" s="90" t="s">
        <v>23</v>
      </c>
      <c r="D14" s="78"/>
      <c r="E14" s="78"/>
      <c r="F14" s="78"/>
      <c r="G14" s="78"/>
    </row>
    <row r="15" spans="1:7" ht="63.75" x14ac:dyDescent="0.2">
      <c r="A15" s="635" t="s">
        <v>24</v>
      </c>
      <c r="B15" s="633" t="s">
        <v>25</v>
      </c>
      <c r="C15" s="90" t="s">
        <v>12</v>
      </c>
      <c r="D15" s="78"/>
      <c r="E15" s="78"/>
      <c r="F15" s="78"/>
      <c r="G15" s="78"/>
    </row>
    <row r="16" spans="1:7" ht="51" x14ac:dyDescent="0.2">
      <c r="A16" s="635" t="s">
        <v>26</v>
      </c>
      <c r="B16" s="633" t="s">
        <v>27</v>
      </c>
      <c r="C16" s="90" t="s">
        <v>28</v>
      </c>
      <c r="D16" s="78"/>
      <c r="E16" s="78"/>
      <c r="F16" s="78"/>
      <c r="G16" s="78"/>
    </row>
    <row r="17" spans="1:7" ht="38.25" x14ac:dyDescent="0.2">
      <c r="A17" s="635" t="s">
        <v>29</v>
      </c>
      <c r="B17" s="685" t="s">
        <v>30</v>
      </c>
      <c r="C17" s="90" t="s">
        <v>12</v>
      </c>
      <c r="D17" s="78"/>
      <c r="E17" s="78"/>
      <c r="F17" s="78"/>
      <c r="G17" s="78"/>
    </row>
    <row r="18" spans="1:7" ht="51" x14ac:dyDescent="0.2">
      <c r="A18" s="635" t="s">
        <v>31</v>
      </c>
      <c r="B18" s="633" t="s">
        <v>32</v>
      </c>
      <c r="C18" s="90" t="s">
        <v>33</v>
      </c>
      <c r="D18" s="78"/>
      <c r="E18" s="78"/>
      <c r="F18" s="78"/>
      <c r="G18" s="78"/>
    </row>
    <row r="19" spans="1:7" ht="15" customHeight="1" x14ac:dyDescent="0.2">
      <c r="A19" s="926" t="s">
        <v>34</v>
      </c>
      <c r="B19" s="927"/>
      <c r="C19" s="928"/>
      <c r="D19" s="78"/>
      <c r="E19" s="78"/>
      <c r="F19" s="78"/>
      <c r="G19" s="78"/>
    </row>
    <row r="20" spans="1:7" ht="90" thickBot="1" x14ac:dyDescent="0.25">
      <c r="A20" s="684" t="s">
        <v>35</v>
      </c>
      <c r="B20" s="633" t="s">
        <v>426</v>
      </c>
      <c r="C20" s="90" t="s">
        <v>36</v>
      </c>
      <c r="D20" s="78"/>
      <c r="E20" s="78"/>
      <c r="F20" s="78"/>
      <c r="G20" s="78"/>
    </row>
    <row r="21" spans="1:7" ht="79.5" customHeight="1" thickBot="1" x14ac:dyDescent="0.25">
      <c r="A21" s="684" t="s">
        <v>37</v>
      </c>
      <c r="B21" s="633" t="s">
        <v>427</v>
      </c>
      <c r="C21" s="90" t="s">
        <v>428</v>
      </c>
      <c r="D21" s="78"/>
      <c r="E21" s="78"/>
      <c r="F21" s="78"/>
      <c r="G21" s="78"/>
    </row>
    <row r="22" spans="1:7" ht="140.25" x14ac:dyDescent="0.2">
      <c r="A22" s="633" t="s">
        <v>38</v>
      </c>
      <c r="B22" s="633" t="s">
        <v>429</v>
      </c>
      <c r="C22" s="90" t="s">
        <v>36</v>
      </c>
      <c r="D22" s="78"/>
      <c r="E22" s="78"/>
      <c r="F22" s="78"/>
      <c r="G22" s="78"/>
    </row>
    <row r="23" spans="1:7" ht="51" x14ac:dyDescent="0.2">
      <c r="A23" s="633" t="s">
        <v>39</v>
      </c>
      <c r="B23" s="633" t="s">
        <v>40</v>
      </c>
      <c r="C23" s="90" t="s">
        <v>41</v>
      </c>
      <c r="D23" s="733"/>
      <c r="E23" s="78"/>
      <c r="F23" s="78"/>
      <c r="G23" s="78"/>
    </row>
    <row r="24" spans="1:7" ht="38.25" x14ac:dyDescent="0.2">
      <c r="A24" s="633" t="s">
        <v>42</v>
      </c>
      <c r="B24" s="633" t="s">
        <v>430</v>
      </c>
      <c r="C24" s="90" t="s">
        <v>43</v>
      </c>
      <c r="D24" s="78"/>
      <c r="E24" s="78"/>
      <c r="F24" s="78"/>
      <c r="G24" s="78"/>
    </row>
    <row r="25" spans="1:7" x14ac:dyDescent="0.2">
      <c r="A25" s="926" t="s">
        <v>44</v>
      </c>
      <c r="B25" s="927"/>
      <c r="C25" s="928"/>
      <c r="D25" s="78"/>
      <c r="E25" s="78"/>
      <c r="F25" s="78"/>
      <c r="G25" s="78"/>
    </row>
    <row r="26" spans="1:7" ht="51" x14ac:dyDescent="0.2">
      <c r="A26" s="633" t="s">
        <v>45</v>
      </c>
      <c r="B26" s="633" t="s">
        <v>46</v>
      </c>
      <c r="C26" s="90" t="s">
        <v>21</v>
      </c>
      <c r="D26" s="78"/>
      <c r="E26" s="78"/>
      <c r="F26" s="78"/>
      <c r="G26" s="78"/>
    </row>
    <row r="27" spans="1:7" x14ac:dyDescent="0.2">
      <c r="A27" s="633" t="s">
        <v>47</v>
      </c>
      <c r="B27" s="633" t="s">
        <v>48</v>
      </c>
      <c r="C27" s="90" t="s">
        <v>12</v>
      </c>
      <c r="D27" s="78"/>
      <c r="E27" s="78"/>
      <c r="F27" s="78"/>
      <c r="G27" s="78"/>
    </row>
    <row r="29" spans="1:7" x14ac:dyDescent="0.2">
      <c r="A29" s="91"/>
    </row>
    <row r="30" spans="1:7" x14ac:dyDescent="0.2">
      <c r="A30" s="91"/>
    </row>
    <row r="31" spans="1:7" x14ac:dyDescent="0.2">
      <c r="A31" s="92"/>
    </row>
  </sheetData>
  <mergeCells count="3">
    <mergeCell ref="A25:C25"/>
    <mergeCell ref="A19:C19"/>
    <mergeCell ref="B5:C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G167" sqref="G167"/>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5" customWidth="1"/>
    <col min="11" max="11" width="13" customWidth="1"/>
    <col min="12" max="12" width="14.5" customWidth="1"/>
    <col min="13" max="13" width="9.125" customWidth="1"/>
    <col min="15" max="15" width="4.375" customWidth="1"/>
    <col min="16" max="16" width="9.5" customWidth="1"/>
    <col min="17" max="17" width="9.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110</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6" t="s">
        <v>63</v>
      </c>
      <c r="N7" s="937"/>
      <c r="O7" s="937"/>
      <c r="P7" s="938"/>
      <c r="Q7" s="936" t="s">
        <v>64</v>
      </c>
      <c r="R7" s="937"/>
      <c r="S7" s="937"/>
      <c r="T7" s="938"/>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664" t="s">
        <v>68</v>
      </c>
      <c r="O8" s="665" t="s">
        <v>69</v>
      </c>
      <c r="P8" s="666" t="s">
        <v>70</v>
      </c>
      <c r="Q8" s="661" t="s">
        <v>219</v>
      </c>
      <c r="R8" s="667" t="s">
        <v>68</v>
      </c>
      <c r="S8" s="665" t="s">
        <v>69</v>
      </c>
      <c r="T8" s="666" t="s">
        <v>70</v>
      </c>
      <c r="U8" s="62" t="s">
        <v>71</v>
      </c>
      <c r="V8" s="63"/>
      <c r="W8" s="83"/>
    </row>
    <row r="9" spans="1:24" hidden="1" x14ac:dyDescent="0.2">
      <c r="A9" s="205" t="s">
        <v>73</v>
      </c>
      <c r="B9" s="205" t="s">
        <v>74</v>
      </c>
      <c r="C9" s="205" t="s">
        <v>75</v>
      </c>
      <c r="D9" s="594"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203"/>
      <c r="B10" s="203"/>
      <c r="C10" s="203"/>
      <c r="D10" s="203"/>
      <c r="E10" s="99"/>
      <c r="F10" s="100"/>
      <c r="G10" s="100"/>
      <c r="H10" s="99"/>
      <c r="I10" s="100"/>
      <c r="J10" s="100"/>
      <c r="K10" s="100"/>
      <c r="L10" s="101"/>
      <c r="M10" s="252"/>
      <c r="N10" s="253"/>
      <c r="O10" s="101"/>
      <c r="P10" s="39" t="str">
        <f>IF(N10="","",MAX(M10-N10,0))</f>
        <v/>
      </c>
      <c r="Q10" s="252"/>
      <c r="R10" s="191"/>
      <c r="S10" s="101"/>
      <c r="T10" s="39"/>
      <c r="U10" s="192"/>
      <c r="V10" s="193"/>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191"/>
      <c r="S12" s="101"/>
      <c r="T12" s="39"/>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191"/>
      <c r="S14" s="101"/>
      <c r="T14" s="39"/>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191"/>
      <c r="S16" s="101"/>
      <c r="T16" s="39"/>
      <c r="U16" s="192"/>
      <c r="V16" s="193"/>
      <c r="W16" s="12"/>
      <c r="X16" s="573" t="s">
        <v>223</v>
      </c>
    </row>
    <row r="17" spans="1:24" hidden="1" x14ac:dyDescent="0.2">
      <c r="A17" s="140" t="s">
        <v>84</v>
      </c>
      <c r="B17" s="140" t="s">
        <v>74</v>
      </c>
      <c r="C17" s="140" t="s">
        <v>88</v>
      </c>
      <c r="D17" s="379"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203"/>
      <c r="B18" s="203"/>
      <c r="C18" s="203"/>
      <c r="D18" s="203"/>
      <c r="E18" s="99"/>
      <c r="F18" s="100"/>
      <c r="G18" s="100"/>
      <c r="H18" s="99"/>
      <c r="I18" s="100"/>
      <c r="J18" s="100"/>
      <c r="K18" s="100"/>
      <c r="L18" s="101"/>
      <c r="M18" s="188"/>
      <c r="N18" s="189"/>
      <c r="O18" s="101"/>
      <c r="P18" s="39" t="str">
        <f t="shared" si="0"/>
        <v/>
      </c>
      <c r="Q18" s="188"/>
      <c r="R18" s="191"/>
      <c r="S18" s="101"/>
      <c r="T18" s="39"/>
      <c r="U18" s="192"/>
      <c r="V18" s="193"/>
      <c r="W18" s="12"/>
    </row>
    <row r="19" spans="1:24" hidden="1" x14ac:dyDescent="0.2">
      <c r="A19" s="140" t="s">
        <v>84</v>
      </c>
      <c r="B19" s="140" t="s">
        <v>74</v>
      </c>
      <c r="C19" s="140" t="s">
        <v>91</v>
      </c>
      <c r="D19" s="379"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203"/>
      <c r="B20" s="203"/>
      <c r="C20" s="203"/>
      <c r="D20" s="203"/>
      <c r="E20" s="99"/>
      <c r="F20" s="100"/>
      <c r="G20" s="100"/>
      <c r="H20" s="99"/>
      <c r="I20" s="100"/>
      <c r="J20" s="100"/>
      <c r="K20" s="100"/>
      <c r="L20" s="101"/>
      <c r="M20" s="188"/>
      <c r="N20" s="189"/>
      <c r="O20" s="101"/>
      <c r="P20" s="39" t="str">
        <f t="shared" si="0"/>
        <v/>
      </c>
      <c r="Q20" s="188"/>
      <c r="R20" s="191"/>
      <c r="S20" s="101"/>
      <c r="T20" s="39"/>
      <c r="U20" s="192"/>
      <c r="V20" s="193"/>
      <c r="W20" s="12"/>
      <c r="X20" t="s">
        <v>81</v>
      </c>
    </row>
    <row r="21" spans="1:24" hidden="1" x14ac:dyDescent="0.2">
      <c r="A21" s="140" t="s">
        <v>84</v>
      </c>
      <c r="B21" s="140" t="s">
        <v>74</v>
      </c>
      <c r="C21" s="379" t="s">
        <v>92</v>
      </c>
      <c r="D21" s="379"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188"/>
      <c r="R22" s="191"/>
      <c r="S22" s="101"/>
      <c r="T22" s="39"/>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191"/>
      <c r="S24" s="101"/>
      <c r="T24" s="39"/>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191"/>
      <c r="S26" s="101"/>
      <c r="T26" s="39"/>
      <c r="U26" s="192"/>
      <c r="V26" s="193"/>
      <c r="W26" s="12"/>
      <c r="X26" s="575" t="s">
        <v>193</v>
      </c>
    </row>
    <row r="27" spans="1:24" hidden="1" x14ac:dyDescent="0.2">
      <c r="A27" s="140" t="s">
        <v>97</v>
      </c>
      <c r="B27" s="140" t="s">
        <v>79</v>
      </c>
      <c r="C27" s="140" t="s">
        <v>98</v>
      </c>
      <c r="D27" s="379"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203"/>
      <c r="B28" s="203"/>
      <c r="C28" s="203"/>
      <c r="D28" s="203"/>
      <c r="E28" s="99"/>
      <c r="F28" s="100"/>
      <c r="G28" s="100"/>
      <c r="H28" s="99"/>
      <c r="I28" s="100"/>
      <c r="J28" s="100"/>
      <c r="K28" s="100"/>
      <c r="L28" s="101"/>
      <c r="M28" s="188"/>
      <c r="N28" s="189"/>
      <c r="O28" s="101"/>
      <c r="P28" s="39" t="str">
        <f t="shared" si="0"/>
        <v/>
      </c>
      <c r="Q28" s="188"/>
      <c r="R28" s="191"/>
      <c r="S28" s="101"/>
      <c r="T28" s="39"/>
      <c r="U28" s="192"/>
      <c r="V28" s="193"/>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191"/>
      <c r="S30" s="101"/>
      <c r="T30" s="39"/>
      <c r="U30" s="192"/>
      <c r="V30" s="193"/>
      <c r="W30" s="12"/>
      <c r="X30" s="575" t="s">
        <v>195</v>
      </c>
    </row>
    <row r="31" spans="1:24" x14ac:dyDescent="0.2">
      <c r="A31" s="201" t="s">
        <v>103</v>
      </c>
      <c r="B31" s="201" t="s">
        <v>94</v>
      </c>
      <c r="C31" s="201" t="s">
        <v>104</v>
      </c>
      <c r="D31" s="201" t="s">
        <v>81</v>
      </c>
      <c r="E31" s="166"/>
      <c r="F31" s="167" t="s">
        <v>220</v>
      </c>
      <c r="G31" s="167"/>
      <c r="H31" s="166"/>
      <c r="I31" s="167"/>
      <c r="J31" s="167"/>
      <c r="K31" s="167"/>
      <c r="L31" s="177"/>
      <c r="M31" s="162">
        <v>0.66666666666666663</v>
      </c>
      <c r="N31" s="924"/>
      <c r="O31" s="164"/>
      <c r="P31" s="196" t="str">
        <f t="shared" si="0"/>
        <v/>
      </c>
      <c r="Q31" s="162"/>
      <c r="R31" s="604"/>
      <c r="S31" s="164"/>
      <c r="T31" s="197"/>
      <c r="U31" s="250"/>
      <c r="V31" s="251"/>
      <c r="W31" s="12"/>
      <c r="X31" s="575" t="s">
        <v>105</v>
      </c>
    </row>
    <row r="32" spans="1:24" x14ac:dyDescent="0.2">
      <c r="A32" s="200"/>
      <c r="B32" s="200"/>
      <c r="C32" s="200"/>
      <c r="D32" s="200"/>
      <c r="E32" s="19"/>
      <c r="F32" s="20"/>
      <c r="G32" s="20"/>
      <c r="H32" s="19"/>
      <c r="I32" s="20"/>
      <c r="J32" s="20"/>
      <c r="K32" s="20"/>
      <c r="L32" s="21"/>
      <c r="M32" s="42"/>
      <c r="N32" s="38"/>
      <c r="O32" s="21"/>
      <c r="P32" s="198" t="str">
        <f t="shared" si="0"/>
        <v/>
      </c>
      <c r="Q32" s="42"/>
      <c r="R32" s="104"/>
      <c r="S32" s="21"/>
      <c r="T32" s="198"/>
      <c r="U32" s="69"/>
      <c r="V32" s="70"/>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1"/>
      <c r="S34" s="101"/>
      <c r="T34" s="39"/>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14"/>
      <c r="B36" s="14"/>
      <c r="C36" s="14"/>
      <c r="D36" s="14"/>
      <c r="E36" s="99"/>
      <c r="F36" s="100"/>
      <c r="G36" s="100"/>
      <c r="H36" s="99"/>
      <c r="I36" s="100"/>
      <c r="J36" s="100"/>
      <c r="K36" s="100"/>
      <c r="L36" s="101"/>
      <c r="M36" s="188"/>
      <c r="N36" s="189"/>
      <c r="O36" s="101"/>
      <c r="P36" s="39" t="str">
        <f t="shared" si="0"/>
        <v/>
      </c>
      <c r="Q36" s="188"/>
      <c r="R36" s="191"/>
      <c r="S36" s="101"/>
      <c r="T36" s="39"/>
      <c r="U36" s="192"/>
      <c r="V36" s="193"/>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1"/>
      <c r="S38" s="101"/>
      <c r="T38" s="39"/>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1"/>
      <c r="S40" s="101"/>
      <c r="T40" s="39"/>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1"/>
      <c r="S42" s="101"/>
      <c r="T42" s="39"/>
      <c r="U42" s="192"/>
      <c r="V42" s="193"/>
      <c r="W42" s="12"/>
      <c r="X42" s="575" t="s">
        <v>201</v>
      </c>
    </row>
    <row r="43" spans="1:24" hidden="1" x14ac:dyDescent="0.2">
      <c r="A43" s="13" t="s">
        <v>120</v>
      </c>
      <c r="B43" s="13" t="s">
        <v>74</v>
      </c>
      <c r="C43" s="1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1"/>
      <c r="S44" s="101"/>
      <c r="T44" s="39"/>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1"/>
      <c r="S46" s="101"/>
      <c r="T46" s="39"/>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1"/>
      <c r="S48" s="101"/>
      <c r="T48" s="39"/>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1"/>
      <c r="S50" s="101"/>
      <c r="T50" s="39"/>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1"/>
      <c r="S52" s="101"/>
      <c r="T52" s="39"/>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1"/>
      <c r="S54" s="101"/>
      <c r="T54" s="39"/>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1"/>
      <c r="S56" s="101"/>
      <c r="T56" s="39"/>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1"/>
      <c r="S58" s="101"/>
      <c r="T58" s="39"/>
      <c r="U58" s="192"/>
      <c r="V58" s="193"/>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1"/>
      <c r="S60" s="101"/>
      <c r="T60" s="39"/>
      <c r="U60" s="192"/>
      <c r="V60" s="193"/>
      <c r="W60" s="12"/>
      <c r="X60" s="575" t="s">
        <v>210</v>
      </c>
    </row>
    <row r="61" spans="1:24" x14ac:dyDescent="0.2">
      <c r="A61" s="202" t="s">
        <v>146</v>
      </c>
      <c r="B61" s="202" t="s">
        <v>74</v>
      </c>
      <c r="C61" s="202" t="s">
        <v>147</v>
      </c>
      <c r="D61" s="505" t="s">
        <v>81</v>
      </c>
      <c r="E61" s="22" t="s">
        <v>77</v>
      </c>
      <c r="F61" s="23"/>
      <c r="G61" s="23" t="s">
        <v>81</v>
      </c>
      <c r="H61" s="22" t="s">
        <v>222</v>
      </c>
      <c r="I61" s="23"/>
      <c r="J61" s="23" t="s">
        <v>229</v>
      </c>
      <c r="K61" s="23"/>
      <c r="L61" s="24" t="s">
        <v>159</v>
      </c>
      <c r="M61" s="87" t="s">
        <v>89</v>
      </c>
      <c r="N61" s="36"/>
      <c r="O61" s="18"/>
      <c r="P61" s="196" t="str">
        <f t="shared" si="0"/>
        <v/>
      </c>
      <c r="Q61" s="87"/>
      <c r="R61" s="1">
        <v>0.70833333333333337</v>
      </c>
      <c r="S61" s="18"/>
      <c r="T61" s="197"/>
      <c r="U61" s="71" t="s">
        <v>81</v>
      </c>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104"/>
      <c r="S62" s="21"/>
      <c r="T62" s="198"/>
      <c r="U62" s="69"/>
      <c r="V62" s="70"/>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1"/>
      <c r="S64" s="101"/>
      <c r="T64" s="39"/>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1"/>
      <c r="S66" s="101"/>
      <c r="T66" s="39"/>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1"/>
      <c r="S68" s="101"/>
      <c r="T68" s="39"/>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1"/>
      <c r="S70" s="101"/>
      <c r="T70" s="39"/>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1"/>
      <c r="S72" s="101"/>
      <c r="T72" s="39"/>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1"/>
      <c r="S74" s="101"/>
      <c r="T74" s="39"/>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1"/>
      <c r="S76" s="101"/>
      <c r="T76" s="39"/>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1"/>
      <c r="S78" s="101"/>
      <c r="T78" s="39"/>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1"/>
      <c r="S80" s="101"/>
      <c r="T80" s="39"/>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1"/>
      <c r="S82" s="101"/>
      <c r="T82" s="39"/>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1"/>
      <c r="S84" s="101"/>
      <c r="T84" s="39"/>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1"/>
      <c r="S86" s="101"/>
      <c r="T86" s="39"/>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1"/>
      <c r="S88" s="101"/>
      <c r="T88" s="39"/>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1"/>
      <c r="S90" s="101"/>
      <c r="T90" s="39"/>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1"/>
      <c r="S92" s="101"/>
      <c r="T92" s="39"/>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1"/>
      <c r="S94" s="101"/>
      <c r="T94" s="39"/>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1"/>
      <c r="S96" s="101"/>
      <c r="T96" s="39"/>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1"/>
      <c r="S98" s="101"/>
      <c r="T98" s="39"/>
      <c r="U98" s="192"/>
      <c r="V98" s="193"/>
      <c r="W98" s="12"/>
    </row>
    <row r="99" spans="1:23" x14ac:dyDescent="0.2">
      <c r="A99" s="202" t="s">
        <v>185</v>
      </c>
      <c r="B99" s="202" t="s">
        <v>74</v>
      </c>
      <c r="C99" s="202" t="s">
        <v>186</v>
      </c>
      <c r="D99" s="505" t="s">
        <v>86</v>
      </c>
      <c r="E99" s="22" t="s">
        <v>77</v>
      </c>
      <c r="F99" s="23"/>
      <c r="G99" s="23" t="s">
        <v>81</v>
      </c>
      <c r="H99" s="22" t="s">
        <v>222</v>
      </c>
      <c r="I99" s="23"/>
      <c r="J99" s="23" t="s">
        <v>229</v>
      </c>
      <c r="K99" s="23"/>
      <c r="L99" s="24" t="s">
        <v>226</v>
      </c>
      <c r="M99" s="87">
        <v>0.75</v>
      </c>
      <c r="N99" s="36"/>
      <c r="O99" s="18"/>
      <c r="P99" s="196" t="str">
        <f t="shared" si="1"/>
        <v/>
      </c>
      <c r="Q99" s="87"/>
      <c r="R99" s="1">
        <v>0.70833333333333337</v>
      </c>
      <c r="S99" s="18"/>
      <c r="T99" s="197"/>
      <c r="U99" s="71" t="s">
        <v>81</v>
      </c>
      <c r="V99" s="72"/>
      <c r="W99" s="12"/>
    </row>
    <row r="100" spans="1:23" x14ac:dyDescent="0.2">
      <c r="A100" s="200"/>
      <c r="B100" s="200"/>
      <c r="C100" s="200"/>
      <c r="D100" s="200"/>
      <c r="E100" s="19"/>
      <c r="F100" s="20"/>
      <c r="G100" s="20"/>
      <c r="H100" s="19"/>
      <c r="I100" s="20"/>
      <c r="J100" s="20"/>
      <c r="K100" s="20"/>
      <c r="L100" s="21"/>
      <c r="M100" s="42"/>
      <c r="N100" s="38"/>
      <c r="O100" s="21"/>
      <c r="P100" s="198" t="str">
        <f t="shared" si="1"/>
        <v/>
      </c>
      <c r="Q100" s="42"/>
      <c r="R100" s="104"/>
      <c r="S100" s="21"/>
      <c r="T100" s="198"/>
      <c r="U100" s="69"/>
      <c r="V100" s="70"/>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1"/>
      <c r="S102" s="101"/>
      <c r="T102" s="39"/>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1"/>
      <c r="S104" s="101"/>
      <c r="T104" s="39"/>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206"/>
      <c r="S105" s="150"/>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214"/>
      <c r="S106" s="215"/>
      <c r="T106" s="46"/>
      <c r="U106" s="216"/>
      <c r="V106" s="217"/>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222"/>
      <c r="S108" s="223"/>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1"/>
      <c r="S110" s="101"/>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1"/>
      <c r="S112" s="101"/>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47"/>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46"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topLeftCell="A4" zoomScaleNormal="100" workbookViewId="0">
      <selection activeCell="O107" sqref="O107"/>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625" customWidth="1"/>
    <col min="11" max="11" width="13" customWidth="1"/>
    <col min="12" max="12" width="14.5" customWidth="1"/>
    <col min="13" max="13" width="9.125" customWidth="1"/>
    <col min="15" max="15" width="4.375" customWidth="1"/>
    <col min="16" max="16" width="9.5" customWidth="1"/>
    <col min="17" max="17" width="9.8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19.5" x14ac:dyDescent="0.25">
      <c r="A1" s="29" t="s">
        <v>214</v>
      </c>
      <c r="N1" s="3"/>
      <c r="O1" s="3"/>
    </row>
    <row r="2" spans="1:24" ht="14.25" x14ac:dyDescent="0.2">
      <c r="A2" s="28" t="s">
        <v>50</v>
      </c>
      <c r="N2" s="3"/>
      <c r="O2" s="3"/>
    </row>
    <row r="3" spans="1:24" ht="14.25" x14ac:dyDescent="0.2">
      <c r="A3" s="28"/>
      <c r="N3" s="3"/>
      <c r="O3" s="3"/>
    </row>
    <row r="4" spans="1:24" x14ac:dyDescent="0.2">
      <c r="A4" s="59" t="s">
        <v>215</v>
      </c>
      <c r="B4" s="31"/>
      <c r="C4" s="31"/>
      <c r="D4" s="31"/>
      <c r="E4" s="34"/>
      <c r="F4" s="30" t="s">
        <v>198</v>
      </c>
      <c r="N4" s="3"/>
      <c r="O4" s="3"/>
    </row>
    <row r="5" spans="1:24" x14ac:dyDescent="0.2">
      <c r="N5" s="3"/>
      <c r="O5" s="3"/>
    </row>
    <row r="6" spans="1:24" ht="13.5" thickBot="1" x14ac:dyDescent="0.25">
      <c r="N6" s="3"/>
      <c r="O6" s="3"/>
    </row>
    <row r="7" spans="1:24" ht="26.25"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77</v>
      </c>
      <c r="F9" s="113"/>
      <c r="G9" s="17" t="s">
        <v>86</v>
      </c>
      <c r="H9" s="16" t="s">
        <v>222</v>
      </c>
      <c r="I9" s="17"/>
      <c r="J9" s="17" t="s">
        <v>224</v>
      </c>
      <c r="K9" s="385" t="s">
        <v>254</v>
      </c>
      <c r="L9" s="18" t="s">
        <v>159</v>
      </c>
      <c r="M9" s="87">
        <v>0.75</v>
      </c>
      <c r="N9" s="88">
        <v>0.65625</v>
      </c>
      <c r="O9" s="18"/>
      <c r="P9" s="196">
        <f>IF(N9="","",MAX(M9-N9,0))</f>
        <v>9.375E-2</v>
      </c>
      <c r="Q9" s="87"/>
      <c r="R9" s="1">
        <v>0.73958333333333337</v>
      </c>
      <c r="S9" s="18"/>
      <c r="T9" s="197"/>
      <c r="U9" s="73"/>
      <c r="V9" s="74"/>
      <c r="W9" s="12"/>
      <c r="X9" s="573" t="s">
        <v>77</v>
      </c>
    </row>
    <row r="10" spans="1:24" x14ac:dyDescent="0.2">
      <c r="A10" s="200"/>
      <c r="B10" s="200"/>
      <c r="C10" s="200"/>
      <c r="D10" s="200"/>
      <c r="E10" s="19"/>
      <c r="F10" s="20"/>
      <c r="G10" s="20"/>
      <c r="H10" s="19"/>
      <c r="I10" s="20"/>
      <c r="J10" s="20"/>
      <c r="K10" s="20"/>
      <c r="L10" s="21"/>
      <c r="M10" s="85"/>
      <c r="N10" s="86"/>
      <c r="O10" s="21"/>
      <c r="P10" s="198" t="str">
        <f>IF(N10="","",MAX(M10-N10,0))</f>
        <v/>
      </c>
      <c r="Q10" s="85"/>
      <c r="R10" s="35"/>
      <c r="S10" s="18"/>
      <c r="T10" s="227"/>
      <c r="U10" s="69"/>
      <c r="V10" s="70"/>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0"/>
      <c r="S18" s="98"/>
      <c r="T18" s="65"/>
      <c r="U18" s="192"/>
      <c r="V18" s="193"/>
      <c r="W18" s="12"/>
    </row>
    <row r="19" spans="1:24" x14ac:dyDescent="0.2">
      <c r="A19" s="202" t="s">
        <v>84</v>
      </c>
      <c r="B19" s="202" t="s">
        <v>74</v>
      </c>
      <c r="C19" s="202" t="s">
        <v>91</v>
      </c>
      <c r="D19" s="505" t="s">
        <v>86</v>
      </c>
      <c r="E19" s="22" t="s">
        <v>77</v>
      </c>
      <c r="F19" s="113"/>
      <c r="G19" s="23" t="s">
        <v>81</v>
      </c>
      <c r="H19" s="22" t="s">
        <v>222</v>
      </c>
      <c r="I19" s="23"/>
      <c r="J19" s="23" t="s">
        <v>224</v>
      </c>
      <c r="K19" s="369" t="s">
        <v>254</v>
      </c>
      <c r="L19" s="24" t="s">
        <v>159</v>
      </c>
      <c r="M19" s="87">
        <v>0.75</v>
      </c>
      <c r="N19" s="88">
        <v>0.65625</v>
      </c>
      <c r="O19" s="18"/>
      <c r="P19" s="196"/>
      <c r="Q19" s="87"/>
      <c r="R19" s="1">
        <v>0.65625</v>
      </c>
      <c r="S19" s="18"/>
      <c r="T19" s="197"/>
      <c r="U19" s="71" t="s">
        <v>86</v>
      </c>
      <c r="V19" s="613" t="s">
        <v>451</v>
      </c>
      <c r="W19" s="12"/>
      <c r="X19" t="s">
        <v>86</v>
      </c>
    </row>
    <row r="20" spans="1:24" x14ac:dyDescent="0.2">
      <c r="A20" s="200"/>
      <c r="B20" s="200"/>
      <c r="C20" s="200"/>
      <c r="D20" s="200"/>
      <c r="E20" s="19"/>
      <c r="F20" s="20"/>
      <c r="G20" s="20"/>
      <c r="H20" s="19"/>
      <c r="I20" s="20"/>
      <c r="J20" s="20"/>
      <c r="K20" s="20"/>
      <c r="L20" s="21"/>
      <c r="M20" s="42"/>
      <c r="N20" s="38"/>
      <c r="O20" s="21"/>
      <c r="P20" s="198" t="str">
        <f t="shared" si="0"/>
        <v/>
      </c>
      <c r="Q20" s="42"/>
      <c r="R20" s="35"/>
      <c r="S20" s="18"/>
      <c r="T20" s="227"/>
      <c r="U20" s="69"/>
      <c r="V20" s="70"/>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x14ac:dyDescent="0.2">
      <c r="A27" s="202" t="s">
        <v>97</v>
      </c>
      <c r="B27" s="202" t="s">
        <v>79</v>
      </c>
      <c r="C27" s="202" t="s">
        <v>98</v>
      </c>
      <c r="D27" s="505" t="s">
        <v>86</v>
      </c>
      <c r="E27" s="22" t="s">
        <v>77</v>
      </c>
      <c r="F27" s="114"/>
      <c r="G27" s="23" t="s">
        <v>81</v>
      </c>
      <c r="H27" s="22" t="s">
        <v>222</v>
      </c>
      <c r="I27" s="23"/>
      <c r="J27" s="23" t="s">
        <v>224</v>
      </c>
      <c r="K27" s="369" t="s">
        <v>288</v>
      </c>
      <c r="L27" s="24" t="s">
        <v>159</v>
      </c>
      <c r="M27" s="580">
        <v>0.625</v>
      </c>
      <c r="N27" s="88">
        <v>0.58333333333333337</v>
      </c>
      <c r="O27" s="18"/>
      <c r="P27" s="196">
        <f t="shared" si="0"/>
        <v>4.166666666666663E-2</v>
      </c>
      <c r="Q27" s="580"/>
      <c r="R27" s="1">
        <v>0.75</v>
      </c>
      <c r="S27" s="18"/>
      <c r="T27" s="197"/>
      <c r="U27" s="73"/>
      <c r="V27" s="74"/>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42"/>
      <c r="R28" s="35"/>
      <c r="S28" s="18"/>
      <c r="T28" s="227"/>
      <c r="U28" s="69"/>
      <c r="V28" s="70"/>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t="25.5" x14ac:dyDescent="0.2">
      <c r="A35" s="201" t="s">
        <v>108</v>
      </c>
      <c r="B35" s="201" t="s">
        <v>74</v>
      </c>
      <c r="C35" s="201" t="s">
        <v>109</v>
      </c>
      <c r="D35" s="201" t="s">
        <v>86</v>
      </c>
      <c r="E35" s="166" t="s">
        <v>77</v>
      </c>
      <c r="F35" s="167" t="s">
        <v>289</v>
      </c>
      <c r="G35" s="167"/>
      <c r="H35" s="166"/>
      <c r="I35" s="167"/>
      <c r="J35" s="167"/>
      <c r="K35" s="167"/>
      <c r="L35" s="177"/>
      <c r="M35" s="162">
        <v>0.75</v>
      </c>
      <c r="N35" s="163">
        <v>0.66666666666666663</v>
      </c>
      <c r="O35" s="164"/>
      <c r="P35" s="229">
        <f t="shared" si="0"/>
        <v>8.333333333333337E-2</v>
      </c>
      <c r="Q35" s="162"/>
      <c r="R35" s="165">
        <v>0.75</v>
      </c>
      <c r="S35" s="164"/>
      <c r="T35" s="230"/>
      <c r="U35" s="250"/>
      <c r="V35" s="251"/>
      <c r="W35" s="12"/>
      <c r="X35" s="575" t="s">
        <v>110</v>
      </c>
    </row>
    <row r="36" spans="1:24" ht="38.25" x14ac:dyDescent="0.2">
      <c r="A36" s="200"/>
      <c r="B36" s="200"/>
      <c r="C36" s="200"/>
      <c r="D36" s="200"/>
      <c r="E36" s="166" t="s">
        <v>79</v>
      </c>
      <c r="F36" s="167" t="s">
        <v>290</v>
      </c>
      <c r="G36" s="20"/>
      <c r="H36" s="19"/>
      <c r="I36" s="20"/>
      <c r="J36" s="20"/>
      <c r="K36" s="20"/>
      <c r="L36" s="21"/>
      <c r="M36" s="162">
        <v>0.75</v>
      </c>
      <c r="N36" s="185">
        <v>0.72916666666666663</v>
      </c>
      <c r="O36" s="186"/>
      <c r="P36" s="265">
        <f t="shared" si="0"/>
        <v>2.083333333333337E-2</v>
      </c>
      <c r="Q36" s="162"/>
      <c r="R36" s="179"/>
      <c r="S36" s="164"/>
      <c r="T36" s="284"/>
      <c r="U36" s="69"/>
      <c r="V36" s="70"/>
      <c r="W36" s="12"/>
      <c r="X36" s="575" t="s">
        <v>198</v>
      </c>
    </row>
    <row r="37" spans="1:24" x14ac:dyDescent="0.2">
      <c r="A37" s="202" t="s">
        <v>111</v>
      </c>
      <c r="B37" s="202" t="s">
        <v>94</v>
      </c>
      <c r="C37" s="202" t="s">
        <v>112</v>
      </c>
      <c r="D37" s="505" t="s">
        <v>86</v>
      </c>
      <c r="E37" s="22" t="s">
        <v>77</v>
      </c>
      <c r="F37" s="114"/>
      <c r="G37" s="23" t="s">
        <v>81</v>
      </c>
      <c r="H37" s="22" t="s">
        <v>222</v>
      </c>
      <c r="I37" s="23"/>
      <c r="J37" s="23" t="s">
        <v>224</v>
      </c>
      <c r="K37" s="369" t="s">
        <v>291</v>
      </c>
      <c r="L37" s="24" t="s">
        <v>159</v>
      </c>
      <c r="M37" s="580">
        <v>0.64583333333333337</v>
      </c>
      <c r="N37" s="88">
        <v>0.47916666666666669</v>
      </c>
      <c r="O37" s="18"/>
      <c r="P37" s="196">
        <f t="shared" si="0"/>
        <v>0.16666666666666669</v>
      </c>
      <c r="Q37" s="580"/>
      <c r="R37" s="1">
        <v>0.47916666666666669</v>
      </c>
      <c r="S37" s="18"/>
      <c r="T37" s="197"/>
      <c r="U37" s="71" t="s">
        <v>86</v>
      </c>
      <c r="V37" s="613" t="s">
        <v>451</v>
      </c>
      <c r="W37" s="12"/>
      <c r="X37" s="575" t="s">
        <v>113</v>
      </c>
    </row>
    <row r="38" spans="1:24" x14ac:dyDescent="0.2">
      <c r="A38" s="200"/>
      <c r="B38" s="200"/>
      <c r="C38" s="200"/>
      <c r="D38" s="200"/>
      <c r="E38" s="19"/>
      <c r="F38" s="115"/>
      <c r="G38" s="20"/>
      <c r="H38" s="19"/>
      <c r="I38" s="20"/>
      <c r="J38" s="20"/>
      <c r="K38" s="20"/>
      <c r="L38" s="21"/>
      <c r="M38" s="42"/>
      <c r="N38" s="38"/>
      <c r="O38" s="21"/>
      <c r="P38" s="198" t="str">
        <f t="shared" si="0"/>
        <v/>
      </c>
      <c r="Q38" s="42"/>
      <c r="R38" s="35"/>
      <c r="S38" s="18"/>
      <c r="T38" s="227"/>
      <c r="U38" s="69"/>
      <c r="V38" s="70"/>
      <c r="W38" s="12"/>
      <c r="X38" s="575" t="s">
        <v>199</v>
      </c>
    </row>
    <row r="39" spans="1:24" hidden="1" x14ac:dyDescent="0.2">
      <c r="A39" s="13" t="s">
        <v>114</v>
      </c>
      <c r="B39" s="13" t="s">
        <v>74</v>
      </c>
      <c r="C39" s="13" t="s">
        <v>115</v>
      </c>
      <c r="D39" s="373" t="s">
        <v>86</v>
      </c>
      <c r="E39" s="148"/>
      <c r="F39" s="255"/>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256"/>
      <c r="G40" s="100"/>
      <c r="H40" s="99"/>
      <c r="I40" s="100"/>
      <c r="J40" s="100"/>
      <c r="K40" s="100"/>
      <c r="L40" s="101"/>
      <c r="M40" s="188"/>
      <c r="N40" s="189"/>
      <c r="O40" s="101"/>
      <c r="P40" s="39" t="str">
        <f t="shared" si="0"/>
        <v/>
      </c>
      <c r="Q40" s="188"/>
      <c r="R40" s="190"/>
      <c r="S40" s="98"/>
      <c r="T40" s="65"/>
      <c r="U40" s="192"/>
      <c r="V40" s="193"/>
      <c r="W40" s="12"/>
      <c r="X40" s="575" t="s">
        <v>200</v>
      </c>
    </row>
    <row r="41" spans="1:24" x14ac:dyDescent="0.2">
      <c r="A41" s="202" t="s">
        <v>117</v>
      </c>
      <c r="B41" s="202" t="s">
        <v>74</v>
      </c>
      <c r="C41" s="202" t="s">
        <v>118</v>
      </c>
      <c r="D41" s="505" t="s">
        <v>86</v>
      </c>
      <c r="E41" s="22" t="s">
        <v>77</v>
      </c>
      <c r="F41" s="114"/>
      <c r="G41" s="23" t="s">
        <v>86</v>
      </c>
      <c r="H41" s="22" t="s">
        <v>222</v>
      </c>
      <c r="I41" s="23"/>
      <c r="J41" s="23" t="s">
        <v>224</v>
      </c>
      <c r="K41" s="369" t="s">
        <v>254</v>
      </c>
      <c r="L41" s="24" t="s">
        <v>159</v>
      </c>
      <c r="M41" s="87">
        <v>0.75</v>
      </c>
      <c r="N41" s="88">
        <v>0.625</v>
      </c>
      <c r="O41" s="18"/>
      <c r="P41" s="196">
        <f t="shared" si="0"/>
        <v>0.125</v>
      </c>
      <c r="Q41" s="87"/>
      <c r="R41" s="1">
        <v>0.625</v>
      </c>
      <c r="S41" s="18"/>
      <c r="T41" s="197"/>
      <c r="U41" s="71" t="s">
        <v>86</v>
      </c>
      <c r="V41" s="613" t="s">
        <v>451</v>
      </c>
      <c r="W41" s="12"/>
      <c r="X41" s="575" t="s">
        <v>119</v>
      </c>
    </row>
    <row r="42" spans="1:24" x14ac:dyDescent="0.2">
      <c r="A42" s="200"/>
      <c r="B42" s="200"/>
      <c r="C42" s="200"/>
      <c r="D42" s="200"/>
      <c r="E42" s="19"/>
      <c r="F42" s="115"/>
      <c r="G42" s="20"/>
      <c r="H42" s="19"/>
      <c r="I42" s="20"/>
      <c r="J42" s="20"/>
      <c r="K42" s="20"/>
      <c r="L42" s="21"/>
      <c r="M42" s="42"/>
      <c r="N42" s="38"/>
      <c r="O42" s="21"/>
      <c r="P42" s="198" t="str">
        <f t="shared" si="0"/>
        <v/>
      </c>
      <c r="Q42" s="42"/>
      <c r="R42" s="35"/>
      <c r="S42" s="18"/>
      <c r="T42" s="227"/>
      <c r="U42" s="69"/>
      <c r="V42" s="70"/>
      <c r="W42" s="12"/>
      <c r="X42" s="575" t="s">
        <v>201</v>
      </c>
    </row>
    <row r="43" spans="1:24" s="103" customFormat="1" ht="25.5" x14ac:dyDescent="0.2">
      <c r="A43" s="596" t="s">
        <v>120</v>
      </c>
      <c r="B43" s="596"/>
      <c r="C43" s="596" t="s">
        <v>121</v>
      </c>
      <c r="D43" s="596" t="s">
        <v>86</v>
      </c>
      <c r="E43" s="752" t="s">
        <v>77</v>
      </c>
      <c r="F43" s="254" t="s">
        <v>292</v>
      </c>
      <c r="G43" s="753" t="s">
        <v>81</v>
      </c>
      <c r="H43" s="752" t="s">
        <v>223</v>
      </c>
      <c r="I43" s="753" t="s">
        <v>293</v>
      </c>
      <c r="J43" s="753" t="s">
        <v>224</v>
      </c>
      <c r="K43" s="753" t="s">
        <v>254</v>
      </c>
      <c r="L43" s="754" t="s">
        <v>159</v>
      </c>
      <c r="M43" s="755">
        <v>0.75</v>
      </c>
      <c r="N43" s="756">
        <v>0.59027777777777779</v>
      </c>
      <c r="O43" s="752"/>
      <c r="P43" s="196">
        <f t="shared" si="0"/>
        <v>0.15972222222222221</v>
      </c>
      <c r="Q43" s="755"/>
      <c r="R43" s="725">
        <v>0.59027777777777779</v>
      </c>
      <c r="S43" s="116"/>
      <c r="T43" s="197"/>
      <c r="U43" s="71" t="s">
        <v>86</v>
      </c>
      <c r="V43" s="613" t="s">
        <v>451</v>
      </c>
      <c r="W43" s="119"/>
      <c r="X43" s="575" t="s">
        <v>124</v>
      </c>
    </row>
    <row r="44" spans="1:24" s="103" customFormat="1" ht="42.75" x14ac:dyDescent="0.2">
      <c r="A44" s="596"/>
      <c r="B44" s="596"/>
      <c r="C44" s="596"/>
      <c r="D44" s="596" t="s">
        <v>86</v>
      </c>
      <c r="E44" s="757" t="s">
        <v>221</v>
      </c>
      <c r="F44" s="130" t="s">
        <v>294</v>
      </c>
      <c r="G44" s="742" t="s">
        <v>81</v>
      </c>
      <c r="H44" s="757" t="s">
        <v>223</v>
      </c>
      <c r="I44" s="742" t="s">
        <v>293</v>
      </c>
      <c r="J44" s="742" t="s">
        <v>224</v>
      </c>
      <c r="K44" s="742" t="s">
        <v>254</v>
      </c>
      <c r="L44" s="758" t="s">
        <v>159</v>
      </c>
      <c r="M44" s="588">
        <v>0.75</v>
      </c>
      <c r="N44" s="759">
        <v>0.63888888888888895</v>
      </c>
      <c r="O44" s="760"/>
      <c r="P44" s="198">
        <f t="shared" si="0"/>
        <v>0.11111111111111105</v>
      </c>
      <c r="Q44" s="588"/>
      <c r="R44" s="761">
        <v>0.63888888888888895</v>
      </c>
      <c r="S44" s="120"/>
      <c r="T44" s="227"/>
      <c r="U44" s="69" t="s">
        <v>86</v>
      </c>
      <c r="V44" s="746" t="s">
        <v>451</v>
      </c>
      <c r="W44" s="119"/>
      <c r="X44" s="575" t="s">
        <v>202</v>
      </c>
    </row>
    <row r="45" spans="1:24" x14ac:dyDescent="0.2">
      <c r="A45" s="202" t="s">
        <v>122</v>
      </c>
      <c r="B45" s="202" t="s">
        <v>74</v>
      </c>
      <c r="C45" s="202" t="s">
        <v>123</v>
      </c>
      <c r="D45" s="505" t="s">
        <v>86</v>
      </c>
      <c r="E45" s="22" t="s">
        <v>77</v>
      </c>
      <c r="F45" s="114"/>
      <c r="G45" s="369" t="s">
        <v>86</v>
      </c>
      <c r="H45" s="22" t="s">
        <v>222</v>
      </c>
      <c r="I45" s="23"/>
      <c r="J45" s="23" t="s">
        <v>224</v>
      </c>
      <c r="K45" s="369" t="s">
        <v>254</v>
      </c>
      <c r="L45" s="24" t="s">
        <v>159</v>
      </c>
      <c r="M45" s="87">
        <v>0.75</v>
      </c>
      <c r="N45" s="88">
        <v>0.65625</v>
      </c>
      <c r="O45" s="18"/>
      <c r="P45" s="196">
        <f t="shared" si="0"/>
        <v>9.375E-2</v>
      </c>
      <c r="Q45" s="87"/>
      <c r="R45" s="1">
        <v>0.65625</v>
      </c>
      <c r="S45" s="18"/>
      <c r="T45" s="197"/>
      <c r="U45" s="71" t="s">
        <v>86</v>
      </c>
      <c r="V45" s="613" t="s">
        <v>451</v>
      </c>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42"/>
      <c r="R46" s="35"/>
      <c r="S46" s="18"/>
      <c r="T46" s="227"/>
      <c r="U46" s="69"/>
      <c r="V46" s="70"/>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x14ac:dyDescent="0.2">
      <c r="A57" s="202" t="s">
        <v>140</v>
      </c>
      <c r="B57" s="202" t="s">
        <v>74</v>
      </c>
      <c r="C57" s="202" t="s">
        <v>141</v>
      </c>
      <c r="D57" s="505" t="s">
        <v>86</v>
      </c>
      <c r="E57" s="22" t="s">
        <v>77</v>
      </c>
      <c r="F57" s="114"/>
      <c r="G57" s="23" t="s">
        <v>86</v>
      </c>
      <c r="H57" s="22" t="s">
        <v>222</v>
      </c>
      <c r="I57" s="23"/>
      <c r="J57" s="23" t="s">
        <v>229</v>
      </c>
      <c r="K57" s="369" t="s">
        <v>254</v>
      </c>
      <c r="L57" s="24" t="s">
        <v>159</v>
      </c>
      <c r="M57" s="87">
        <v>0.75</v>
      </c>
      <c r="N57" s="36"/>
      <c r="O57" s="18"/>
      <c r="P57" s="196" t="str">
        <f t="shared" si="0"/>
        <v/>
      </c>
      <c r="Q57" s="87"/>
      <c r="R57" s="1">
        <v>0.70833333333333337</v>
      </c>
      <c r="S57" s="18"/>
      <c r="T57" s="197"/>
      <c r="U57" s="71" t="s">
        <v>86</v>
      </c>
      <c r="V57" s="613" t="s">
        <v>451</v>
      </c>
      <c r="W57" s="12"/>
      <c r="X57" s="575" t="s">
        <v>145</v>
      </c>
    </row>
    <row r="58" spans="1:24" x14ac:dyDescent="0.2">
      <c r="A58" s="200"/>
      <c r="B58" s="200"/>
      <c r="C58" s="200"/>
      <c r="D58" s="200"/>
      <c r="E58" s="19"/>
      <c r="F58" s="20"/>
      <c r="G58" s="20"/>
      <c r="H58" s="19"/>
      <c r="I58" s="20"/>
      <c r="J58" s="20"/>
      <c r="K58" s="20"/>
      <c r="L58" s="21"/>
      <c r="M58" s="42"/>
      <c r="N58" s="38"/>
      <c r="O58" s="21"/>
      <c r="P58" s="198" t="str">
        <f t="shared" si="0"/>
        <v/>
      </c>
      <c r="Q58" s="42"/>
      <c r="R58" s="35"/>
      <c r="S58" s="18"/>
      <c r="T58" s="227"/>
      <c r="U58" s="69"/>
      <c r="V58" s="70"/>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x14ac:dyDescent="0.2">
      <c r="A61" s="202" t="s">
        <v>146</v>
      </c>
      <c r="B61" s="202" t="s">
        <v>74</v>
      </c>
      <c r="C61" s="202" t="s">
        <v>147</v>
      </c>
      <c r="D61" s="505" t="s">
        <v>81</v>
      </c>
      <c r="E61" s="22" t="s">
        <v>221</v>
      </c>
      <c r="F61" s="369" t="s">
        <v>258</v>
      </c>
      <c r="G61" s="23"/>
      <c r="H61" s="22" t="s">
        <v>222</v>
      </c>
      <c r="I61" s="23"/>
      <c r="J61" s="23" t="s">
        <v>224</v>
      </c>
      <c r="K61" s="369" t="s">
        <v>254</v>
      </c>
      <c r="L61" s="24" t="s">
        <v>159</v>
      </c>
      <c r="M61" s="727" t="s">
        <v>89</v>
      </c>
      <c r="N61" s="88">
        <v>0.60416666666666663</v>
      </c>
      <c r="O61" s="18"/>
      <c r="P61" s="196"/>
      <c r="Q61" s="41"/>
      <c r="R61" s="1">
        <v>0.73958333333333337</v>
      </c>
      <c r="S61" s="18"/>
      <c r="T61" s="197"/>
      <c r="U61" s="71" t="s">
        <v>86</v>
      </c>
      <c r="V61" s="613" t="s">
        <v>451</v>
      </c>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x14ac:dyDescent="0.2">
      <c r="A75" s="202" t="s">
        <v>163</v>
      </c>
      <c r="B75" s="202" t="s">
        <v>74</v>
      </c>
      <c r="C75" s="202" t="s">
        <v>164</v>
      </c>
      <c r="D75" s="505" t="s">
        <v>86</v>
      </c>
      <c r="E75" s="22" t="s">
        <v>77</v>
      </c>
      <c r="F75" s="114"/>
      <c r="G75" s="23" t="s">
        <v>86</v>
      </c>
      <c r="H75" s="22" t="s">
        <v>222</v>
      </c>
      <c r="I75" s="23"/>
      <c r="J75" s="23" t="s">
        <v>229</v>
      </c>
      <c r="K75" s="369" t="s">
        <v>254</v>
      </c>
      <c r="L75" s="24" t="s">
        <v>159</v>
      </c>
      <c r="M75" s="87">
        <v>0.75</v>
      </c>
      <c r="N75" s="36"/>
      <c r="O75" s="18"/>
      <c r="P75" s="196" t="str">
        <f t="shared" ref="P75:P114" si="1">IF(N75="","",MAX(M75-N75,0))</f>
        <v/>
      </c>
      <c r="Q75" s="87"/>
      <c r="R75" s="1">
        <v>0.52083333333333337</v>
      </c>
      <c r="S75" s="18"/>
      <c r="T75" s="197"/>
      <c r="U75" s="71" t="s">
        <v>86</v>
      </c>
      <c r="V75" s="613" t="s">
        <v>451</v>
      </c>
      <c r="W75" s="12"/>
      <c r="X75" s="454" t="s">
        <v>229</v>
      </c>
    </row>
    <row r="76" spans="1:24" x14ac:dyDescent="0.2">
      <c r="A76" s="200"/>
      <c r="B76" s="200"/>
      <c r="C76" s="200"/>
      <c r="D76" s="200"/>
      <c r="E76" s="19"/>
      <c r="F76" s="20"/>
      <c r="G76" s="20"/>
      <c r="H76" s="19"/>
      <c r="I76" s="20"/>
      <c r="J76" s="20"/>
      <c r="K76" s="20"/>
      <c r="L76" s="21"/>
      <c r="M76" s="42"/>
      <c r="N76" s="38"/>
      <c r="O76" s="21"/>
      <c r="P76" s="198" t="str">
        <f t="shared" si="1"/>
        <v/>
      </c>
      <c r="Q76" s="42"/>
      <c r="R76" s="35"/>
      <c r="S76" s="18"/>
      <c r="T76" s="227"/>
      <c r="U76" s="69"/>
      <c r="V76" s="70"/>
      <c r="W76" s="12"/>
      <c r="X76" s="454" t="s">
        <v>224</v>
      </c>
    </row>
    <row r="77" spans="1:24" x14ac:dyDescent="0.2">
      <c r="A77" s="202" t="s">
        <v>165</v>
      </c>
      <c r="B77" s="202" t="s">
        <v>74</v>
      </c>
      <c r="C77" s="202" t="s">
        <v>166</v>
      </c>
      <c r="D77" s="505" t="s">
        <v>86</v>
      </c>
      <c r="E77" s="22" t="s">
        <v>77</v>
      </c>
      <c r="F77" s="369"/>
      <c r="G77" s="369" t="s">
        <v>86</v>
      </c>
      <c r="H77" s="22" t="s">
        <v>222</v>
      </c>
      <c r="I77" s="23"/>
      <c r="J77" s="23" t="s">
        <v>224</v>
      </c>
      <c r="K77" s="369" t="s">
        <v>254</v>
      </c>
      <c r="L77" s="24" t="s">
        <v>159</v>
      </c>
      <c r="M77" s="87">
        <v>0.75</v>
      </c>
      <c r="N77" s="88">
        <v>0.65625</v>
      </c>
      <c r="O77" s="18"/>
      <c r="P77" s="196">
        <f t="shared" si="1"/>
        <v>9.375E-2</v>
      </c>
      <c r="Q77" s="87"/>
      <c r="R77" s="1">
        <v>0.65625</v>
      </c>
      <c r="S77" s="18"/>
      <c r="T77" s="197"/>
      <c r="U77" s="73" t="s">
        <v>86</v>
      </c>
      <c r="V77" s="613" t="s">
        <v>451</v>
      </c>
      <c r="W77" s="12"/>
      <c r="X77" s="454" t="s">
        <v>79</v>
      </c>
    </row>
    <row r="78" spans="1:24" ht="13.5" thickBot="1" x14ac:dyDescent="0.25">
      <c r="A78" s="200"/>
      <c r="B78" s="200"/>
      <c r="C78" s="200"/>
      <c r="D78" s="200"/>
      <c r="E78" s="19"/>
      <c r="F78" s="20"/>
      <c r="G78" s="20"/>
      <c r="H78" s="19"/>
      <c r="I78" s="20"/>
      <c r="J78" s="20"/>
      <c r="K78" s="20"/>
      <c r="L78" s="21"/>
      <c r="M78" s="42"/>
      <c r="N78" s="38"/>
      <c r="O78" s="21"/>
      <c r="P78" s="198" t="str">
        <f t="shared" si="1"/>
        <v/>
      </c>
      <c r="Q78" s="42"/>
      <c r="R78" s="35"/>
      <c r="S78" s="18"/>
      <c r="T78" s="227"/>
      <c r="U78" s="69"/>
      <c r="V78" s="70"/>
      <c r="W78" s="12"/>
    </row>
    <row r="79" spans="1:24" ht="13.5" hidden="1" thickBot="1" x14ac:dyDescent="0.25">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t="13.5" hidden="1" thickBot="1" x14ac:dyDescent="0.25">
      <c r="A80" s="14"/>
      <c r="B80" s="14"/>
      <c r="C80" s="14"/>
      <c r="D80" s="14"/>
      <c r="E80" s="99"/>
      <c r="F80" s="100"/>
      <c r="G80" s="100"/>
      <c r="H80" s="99"/>
      <c r="I80" s="100"/>
      <c r="J80" s="100"/>
      <c r="K80" s="100"/>
      <c r="L80" s="101"/>
      <c r="M80" s="188"/>
      <c r="N80" s="189"/>
      <c r="O80" s="101"/>
      <c r="P80" s="39" t="str">
        <f t="shared" si="1"/>
        <v/>
      </c>
      <c r="Q80" s="188"/>
      <c r="R80" s="190"/>
      <c r="S80" s="98"/>
      <c r="T80" s="65"/>
      <c r="U80" s="192"/>
      <c r="V80" s="193"/>
      <c r="W80" s="12"/>
    </row>
    <row r="81" spans="1:23" ht="13.5" hidden="1" thickBot="1" x14ac:dyDescent="0.25">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t="13.5" hidden="1" thickBot="1" x14ac:dyDescent="0.25">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t="13.5" hidden="1" thickBot="1" x14ac:dyDescent="0.25">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t="13.5" hidden="1" thickBot="1" x14ac:dyDescent="0.25">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ht="13.5" hidden="1" thickBot="1" x14ac:dyDescent="0.25">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t="13.5" hidden="1" thickBot="1" x14ac:dyDescent="0.25">
      <c r="A86" s="14"/>
      <c r="B86" s="14"/>
      <c r="C86" s="14"/>
      <c r="D86" s="14"/>
      <c r="E86" s="99"/>
      <c r="F86" s="100"/>
      <c r="G86" s="100"/>
      <c r="H86" s="99"/>
      <c r="I86" s="100"/>
      <c r="J86" s="100"/>
      <c r="K86" s="100"/>
      <c r="L86" s="101"/>
      <c r="M86" s="188"/>
      <c r="N86" s="189"/>
      <c r="O86" s="101"/>
      <c r="P86" s="39" t="str">
        <f t="shared" si="1"/>
        <v/>
      </c>
      <c r="Q86" s="188"/>
      <c r="R86" s="190"/>
      <c r="S86" s="98"/>
      <c r="T86" s="65"/>
      <c r="U86" s="192"/>
      <c r="V86" s="193"/>
      <c r="W86" s="12"/>
    </row>
    <row r="87" spans="1:23" ht="13.5" hidden="1" thickBot="1" x14ac:dyDescent="0.25">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t="13.5" hidden="1" thickBot="1" x14ac:dyDescent="0.25">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t="13.5" hidden="1" thickBot="1" x14ac:dyDescent="0.25">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t="13.5" hidden="1" thickBot="1" x14ac:dyDescent="0.25">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t="13.5" hidden="1" thickBot="1" x14ac:dyDescent="0.25">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t="13.5" hidden="1" thickBot="1" x14ac:dyDescent="0.25">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t="13.5" hidden="1" thickBot="1" x14ac:dyDescent="0.25">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t="13.5" hidden="1" thickBot="1" x14ac:dyDescent="0.25">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ht="13.5" hidden="1" thickBot="1" x14ac:dyDescent="0.25">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t="13.5" hidden="1" thickBot="1" x14ac:dyDescent="0.25">
      <c r="A96" s="14"/>
      <c r="B96" s="14"/>
      <c r="C96" s="14"/>
      <c r="D96" s="14"/>
      <c r="E96" s="99"/>
      <c r="F96" s="100"/>
      <c r="G96" s="100"/>
      <c r="H96" s="99"/>
      <c r="I96" s="100"/>
      <c r="J96" s="100"/>
      <c r="K96" s="100"/>
      <c r="L96" s="101"/>
      <c r="M96" s="188"/>
      <c r="N96" s="189"/>
      <c r="O96" s="101"/>
      <c r="P96" s="39" t="str">
        <f t="shared" si="1"/>
        <v/>
      </c>
      <c r="Q96" s="188"/>
      <c r="R96" s="190"/>
      <c r="S96" s="98"/>
      <c r="T96" s="65"/>
      <c r="U96" s="192"/>
      <c r="V96" s="193"/>
      <c r="W96" s="12"/>
    </row>
    <row r="97" spans="1:23" ht="13.5" hidden="1" thickBot="1" x14ac:dyDescent="0.25">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t="13.5" hidden="1" thickBot="1" x14ac:dyDescent="0.25">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t="13.5" hidden="1" thickBot="1" x14ac:dyDescent="0.25">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t="13.5" hidden="1" thickBot="1" x14ac:dyDescent="0.25">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t="13.5" hidden="1" thickBot="1" x14ac:dyDescent="0.25">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t="13.5" hidden="1" thickBot="1" x14ac:dyDescent="0.25">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t="13.5" hidden="1" thickBot="1" x14ac:dyDescent="0.25">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t="13.5" hidden="1" thickBot="1" x14ac:dyDescent="0.25">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t="13.5" hidden="1" thickBot="1" x14ac:dyDescent="0.25">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7"/>
      <c r="S106" s="231"/>
      <c r="T106" s="66"/>
      <c r="U106" s="382"/>
      <c r="V106" s="383"/>
      <c r="W106" s="12"/>
    </row>
    <row r="107" spans="1:23" x14ac:dyDescent="0.2">
      <c r="A107" s="505" t="s">
        <v>313</v>
      </c>
      <c r="B107" s="505" t="s">
        <v>79</v>
      </c>
      <c r="C107" s="505" t="s">
        <v>314</v>
      </c>
      <c r="D107" s="505" t="s">
        <v>81</v>
      </c>
      <c r="E107" s="22" t="s">
        <v>77</v>
      </c>
      <c r="F107" s="23"/>
      <c r="G107" s="23" t="s">
        <v>81</v>
      </c>
      <c r="H107" s="22" t="s">
        <v>222</v>
      </c>
      <c r="I107" s="23"/>
      <c r="J107" s="23" t="s">
        <v>229</v>
      </c>
      <c r="K107" s="23"/>
      <c r="L107" s="24" t="s">
        <v>159</v>
      </c>
      <c r="M107" s="49"/>
      <c r="N107" s="50"/>
      <c r="O107" s="51"/>
      <c r="P107" s="244" t="str">
        <f t="shared" si="1"/>
        <v/>
      </c>
      <c r="Q107" s="49"/>
      <c r="R107" s="107">
        <v>0.75</v>
      </c>
      <c r="S107" s="51"/>
      <c r="T107" s="244"/>
      <c r="U107" s="67"/>
      <c r="V107" s="68"/>
      <c r="W107" s="12"/>
    </row>
    <row r="108" spans="1:23" x14ac:dyDescent="0.2">
      <c r="A108" s="200"/>
      <c r="B108" s="200"/>
      <c r="C108" s="200"/>
      <c r="D108" s="200"/>
      <c r="E108" s="19"/>
      <c r="F108" s="20"/>
      <c r="G108" s="20"/>
      <c r="H108" s="19"/>
      <c r="I108" s="20"/>
      <c r="J108" s="20"/>
      <c r="K108" s="20"/>
      <c r="L108" s="21"/>
      <c r="M108" s="42"/>
      <c r="N108" s="38"/>
      <c r="O108" s="21"/>
      <c r="P108" s="198" t="str">
        <f t="shared" si="1"/>
        <v/>
      </c>
      <c r="Q108" s="42"/>
      <c r="R108" s="35"/>
      <c r="S108" s="18"/>
      <c r="T108" s="198"/>
      <c r="U108" s="69"/>
      <c r="V108" s="70"/>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892">
        <f>SUM(P9:P78)-P35-P36</f>
        <v>0.88541666666666652</v>
      </c>
      <c r="Q115" s="11"/>
      <c r="R115" s="9"/>
      <c r="S115" s="10"/>
      <c r="T115" s="11"/>
    </row>
    <row r="116" spans="1:23" x14ac:dyDescent="0.2">
      <c r="I116" s="2"/>
      <c r="J116" s="2"/>
      <c r="K116" s="2"/>
      <c r="N116" s="3"/>
      <c r="O116" s="3"/>
      <c r="P116">
        <v>8</v>
      </c>
    </row>
    <row r="117" spans="1:23" ht="15" x14ac:dyDescent="0.2">
      <c r="G117" s="32"/>
      <c r="I117" s="2"/>
      <c r="J117" s="2"/>
      <c r="K117" s="2"/>
      <c r="N117" s="3"/>
      <c r="O117" s="15"/>
      <c r="P117">
        <v>0</v>
      </c>
    </row>
    <row r="118" spans="1:23" ht="15" x14ac:dyDescent="0.2">
      <c r="G118" s="32"/>
      <c r="I118" s="2"/>
      <c r="J118" s="2"/>
      <c r="K118" s="2"/>
      <c r="N118" s="3"/>
      <c r="O118" s="3"/>
      <c r="P118" s="896">
        <f>P115/P116</f>
        <v>0.11067708333333331</v>
      </c>
    </row>
    <row r="119" spans="1:23" ht="15" x14ac:dyDescent="0.2">
      <c r="G119" s="32"/>
      <c r="I119" s="2"/>
      <c r="J119" s="2"/>
      <c r="K119" s="2"/>
      <c r="N119" s="3"/>
      <c r="O119" s="3"/>
    </row>
    <row r="120" spans="1:23" ht="15" x14ac:dyDescent="0.2">
      <c r="G120" s="32"/>
      <c r="I120" s="2"/>
      <c r="J120" s="2"/>
      <c r="K120" s="2"/>
      <c r="N120" s="3"/>
      <c r="O120" s="3"/>
    </row>
    <row r="121" spans="1:23" ht="15" x14ac:dyDescent="0.2">
      <c r="G121" s="32"/>
      <c r="N121" s="3"/>
      <c r="O121" s="15"/>
    </row>
    <row r="122" spans="1:23" ht="15" x14ac:dyDescent="0.2">
      <c r="G122" s="32"/>
      <c r="N122" s="3"/>
      <c r="O122" s="3"/>
    </row>
    <row r="123" spans="1:23" ht="15" x14ac:dyDescent="0.2">
      <c r="G123" s="32"/>
      <c r="N123" s="3"/>
      <c r="O123" s="3"/>
    </row>
    <row r="124" spans="1:23" ht="15" x14ac:dyDescent="0.2">
      <c r="G124" s="32"/>
      <c r="N124" s="3"/>
      <c r="O124" s="3"/>
    </row>
    <row r="125" spans="1:23" ht="15" x14ac:dyDescent="0.2">
      <c r="G125" s="32"/>
    </row>
    <row r="126" spans="1:23" ht="15" x14ac:dyDescent="0.2">
      <c r="G126" s="32"/>
    </row>
    <row r="127" spans="1:23" ht="15" x14ac:dyDescent="0.2">
      <c r="G127" s="32"/>
    </row>
    <row r="128" spans="1:23" ht="15" x14ac:dyDescent="0.2">
      <c r="G128" s="32"/>
    </row>
    <row r="129" spans="7:7" ht="15" x14ac:dyDescent="0.2">
      <c r="G129" s="32"/>
    </row>
    <row r="130" spans="7:7" ht="15" x14ac:dyDescent="0.2">
      <c r="G130" s="32"/>
    </row>
    <row r="131" spans="7:7" ht="15" x14ac:dyDescent="0.2">
      <c r="G131" s="32"/>
    </row>
    <row r="132" spans="7:7" ht="15" x14ac:dyDescent="0.2">
      <c r="G132" s="32"/>
    </row>
    <row r="133" spans="7:7" ht="15" x14ac:dyDescent="0.2">
      <c r="G133" s="32"/>
    </row>
    <row r="134" spans="7:7" ht="15" x14ac:dyDescent="0.2">
      <c r="G134" s="32"/>
    </row>
    <row r="135" spans="7:7" ht="15" x14ac:dyDescent="0.2">
      <c r="G135" s="32"/>
    </row>
    <row r="136" spans="7:7" ht="15" x14ac:dyDescent="0.2">
      <c r="G136" s="32"/>
    </row>
    <row r="137" spans="7:7" ht="15" x14ac:dyDescent="0.2">
      <c r="G137" s="32"/>
    </row>
    <row r="138" spans="7:7" ht="15" x14ac:dyDescent="0.2">
      <c r="G138" s="32"/>
    </row>
    <row r="139" spans="7:7" ht="15" x14ac:dyDescent="0.2">
      <c r="G139" s="32"/>
    </row>
    <row r="140" spans="7:7" ht="15" x14ac:dyDescent="0.2">
      <c r="G140" s="32"/>
    </row>
    <row r="141" spans="7:7" ht="15" x14ac:dyDescent="0.2">
      <c r="G141" s="32"/>
    </row>
    <row r="142" spans="7:7" ht="15" x14ac:dyDescent="0.2">
      <c r="G142" s="32"/>
    </row>
    <row r="143" spans="7:7" ht="15" x14ac:dyDescent="0.2">
      <c r="G143" s="32"/>
    </row>
    <row r="144" spans="7:7" ht="15" x14ac:dyDescent="0.2">
      <c r="G144" s="32"/>
    </row>
    <row r="145" spans="7:7" ht="15" x14ac:dyDescent="0.2">
      <c r="G145" s="32"/>
    </row>
    <row r="146" spans="7:7" ht="15" x14ac:dyDescent="0.2">
      <c r="G146" s="32"/>
    </row>
    <row r="147" spans="7:7" ht="15" x14ac:dyDescent="0.2">
      <c r="G147" s="32"/>
    </row>
    <row r="148" spans="7:7" ht="15" x14ac:dyDescent="0.2">
      <c r="G148" s="32"/>
    </row>
    <row r="149" spans="7:7" ht="15" x14ac:dyDescent="0.2">
      <c r="G149" s="32"/>
    </row>
    <row r="150" spans="7:7" ht="15" x14ac:dyDescent="0.2">
      <c r="G150" s="32"/>
    </row>
    <row r="151" spans="7:7" ht="15" x14ac:dyDescent="0.2">
      <c r="G151" s="32"/>
    </row>
    <row r="152" spans="7:7" ht="15" x14ac:dyDescent="0.2">
      <c r="G152" s="32"/>
    </row>
    <row r="153" spans="7:7" ht="15" x14ac:dyDescent="0.2">
      <c r="G153" s="32"/>
    </row>
    <row r="154" spans="7:7" ht="15" x14ac:dyDescent="0.2">
      <c r="G154" s="32"/>
    </row>
    <row r="155" spans="7:7" ht="15" x14ac:dyDescent="0.2">
      <c r="G155" s="32"/>
    </row>
    <row r="156" spans="7:7" ht="15" x14ac:dyDescent="0.2">
      <c r="G156" s="32"/>
    </row>
    <row r="157" spans="7:7" ht="15" x14ac:dyDescent="0.2">
      <c r="G157" s="32"/>
    </row>
    <row r="158" spans="7:7" ht="15" x14ac:dyDescent="0.25">
      <c r="G158" s="33"/>
    </row>
  </sheetData>
  <autoFilter ref="A7:V114">
    <filterColumn colId="0">
      <colorFilter dxfId="45"/>
    </filterColumn>
    <filterColumn colId="12" showButton="0"/>
    <filterColumn colId="13" showButton="0"/>
    <filterColumn colId="14" showButton="0"/>
    <filterColumn colId="16" showButton="0"/>
    <filterColumn colId="17" showButton="0"/>
    <filterColumn colId="18" showButton="0"/>
  </autoFilter>
  <mergeCells count="2">
    <mergeCell ref="M7:P7"/>
    <mergeCell ref="Q7:T7"/>
  </mergeCells>
  <conditionalFormatting sqref="O115 S115">
    <cfRule type="cellIs" dxfId="44" priority="1" stopIfTrue="1" operator="between">
      <formula>1</formula>
      <formula>2</formula>
    </cfRule>
  </conditionalFormatting>
  <dataValidations count="8">
    <dataValidation type="list" allowBlank="1" showInputMessage="1" showErrorMessage="1" sqref="L116:L120">
      <formula1>$X$41:$X$45</formula1>
    </dataValidation>
    <dataValidation type="list" allowBlank="1" showInputMessage="1" showErrorMessage="1" sqref="E9:E114">
      <formula1>$X$9:$X$12</formula1>
    </dataValidation>
    <dataValidation type="list" allowBlank="1" showInputMessage="1" showErrorMessage="1" sqref="G9:G114 U9:U114">
      <formula1>$X$19:$X$20</formula1>
    </dataValidation>
    <dataValidation type="list" allowBlank="1" showInputMessage="1" showErrorMessage="1" sqref="H9:H114">
      <formula1>$X$14:$X$17</formula1>
    </dataValidation>
    <dataValidation type="list" allowBlank="1" showInputMessage="1" showErrorMessage="1" sqref="O9:O114 S9:S114">
      <formula1>$X$22:$X$24</formula1>
    </dataValidation>
    <dataValidation type="list" allowBlank="1" showInputMessage="1" showErrorMessage="1" sqref="F4">
      <formula1>$X$26:$X$69</formula1>
    </dataValidation>
    <dataValidation type="list" allowBlank="1" showInputMessage="1" showErrorMessage="1" sqref="L9:L114">
      <formula1>$X$71:$X$73</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zoomScaleNormal="100" workbookViewId="0">
      <selection activeCell="P17" sqref="P17"/>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75" customWidth="1"/>
    <col min="11" max="11" width="13" customWidth="1"/>
    <col min="12" max="12" width="14.5" customWidth="1"/>
    <col min="13" max="13" width="9.125" customWidth="1"/>
    <col min="15" max="15" width="4.375" customWidth="1"/>
    <col min="16" max="17" width="10.3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113</v>
      </c>
      <c r="N4" s="3"/>
      <c r="O4" s="3"/>
    </row>
    <row r="5" spans="1:24" ht="13.5" customHeight="1" x14ac:dyDescent="0.2">
      <c r="A5" s="577"/>
      <c r="B5" s="578"/>
      <c r="C5" s="578"/>
      <c r="D5" s="578"/>
      <c r="E5" s="578"/>
      <c r="F5" s="579"/>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257"/>
      <c r="V9" s="258"/>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52"/>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x14ac:dyDescent="0.2">
      <c r="A17" s="202" t="s">
        <v>84</v>
      </c>
      <c r="B17" s="202" t="s">
        <v>74</v>
      </c>
      <c r="C17" s="202" t="s">
        <v>88</v>
      </c>
      <c r="D17" s="505" t="s">
        <v>81</v>
      </c>
      <c r="E17" s="22" t="s">
        <v>77</v>
      </c>
      <c r="F17" s="23"/>
      <c r="G17" s="23" t="s">
        <v>81</v>
      </c>
      <c r="H17" s="22" t="s">
        <v>222</v>
      </c>
      <c r="I17" s="23"/>
      <c r="J17" s="23" t="s">
        <v>224</v>
      </c>
      <c r="K17" s="23" t="s">
        <v>295</v>
      </c>
      <c r="L17" s="24" t="s">
        <v>159</v>
      </c>
      <c r="M17" s="87" t="s">
        <v>89</v>
      </c>
      <c r="N17" s="88">
        <v>0.625</v>
      </c>
      <c r="O17" s="18"/>
      <c r="P17" s="196"/>
      <c r="Q17" s="87"/>
      <c r="R17" s="1">
        <v>0.75</v>
      </c>
      <c r="S17" s="18"/>
      <c r="T17" s="197"/>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42"/>
      <c r="R18" s="35"/>
      <c r="S18" s="18"/>
      <c r="T18" s="227"/>
      <c r="U18" s="69"/>
      <c r="V18" s="70"/>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x14ac:dyDescent="0.2">
      <c r="A27" s="202" t="s">
        <v>97</v>
      </c>
      <c r="B27" s="202" t="s">
        <v>79</v>
      </c>
      <c r="C27" s="202" t="s">
        <v>98</v>
      </c>
      <c r="D27" s="505" t="s">
        <v>86</v>
      </c>
      <c r="E27" s="22" t="s">
        <v>77</v>
      </c>
      <c r="F27" s="23"/>
      <c r="G27" s="23" t="s">
        <v>81</v>
      </c>
      <c r="H27" s="22" t="s">
        <v>222</v>
      </c>
      <c r="I27" s="23"/>
      <c r="J27" s="23" t="s">
        <v>224</v>
      </c>
      <c r="K27" s="23" t="s">
        <v>295</v>
      </c>
      <c r="L27" s="24" t="s">
        <v>159</v>
      </c>
      <c r="M27" s="87">
        <v>0.625</v>
      </c>
      <c r="N27" s="88">
        <v>0.625</v>
      </c>
      <c r="O27" s="18"/>
      <c r="P27" s="196">
        <f t="shared" si="0"/>
        <v>0</v>
      </c>
      <c r="Q27" s="87"/>
      <c r="R27" s="1">
        <v>0.75</v>
      </c>
      <c r="S27" s="18"/>
      <c r="T27" s="197"/>
      <c r="U27" s="73"/>
      <c r="V27" s="74"/>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42"/>
      <c r="R28" s="35"/>
      <c r="S28" s="18"/>
      <c r="T28" s="227"/>
      <c r="U28" s="69"/>
      <c r="V28" s="70"/>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x14ac:dyDescent="0.2">
      <c r="A35" s="202" t="s">
        <v>108</v>
      </c>
      <c r="B35" s="202" t="s">
        <v>74</v>
      </c>
      <c r="C35" s="202" t="s">
        <v>109</v>
      </c>
      <c r="D35" s="505" t="s">
        <v>86</v>
      </c>
      <c r="E35" s="22" t="s">
        <v>77</v>
      </c>
      <c r="F35" s="23"/>
      <c r="G35" s="23" t="s">
        <v>81</v>
      </c>
      <c r="H35" s="22" t="s">
        <v>222</v>
      </c>
      <c r="I35" s="23"/>
      <c r="J35" s="23" t="s">
        <v>224</v>
      </c>
      <c r="K35" s="23" t="s">
        <v>291</v>
      </c>
      <c r="L35" s="24" t="s">
        <v>226</v>
      </c>
      <c r="M35" s="87">
        <v>0.75</v>
      </c>
      <c r="N35" s="88">
        <v>0.625</v>
      </c>
      <c r="O35" s="18"/>
      <c r="P35" s="196">
        <f t="shared" si="0"/>
        <v>0.125</v>
      </c>
      <c r="Q35" s="87"/>
      <c r="R35" s="725">
        <v>0.75</v>
      </c>
      <c r="S35" s="18"/>
      <c r="T35" s="197"/>
      <c r="U35" s="71"/>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0"/>
        <v/>
      </c>
      <c r="Q36" s="42"/>
      <c r="R36" s="35"/>
      <c r="S36" s="18"/>
      <c r="T36" s="227"/>
      <c r="U36" s="69"/>
      <c r="V36" s="70"/>
      <c r="W36" s="12"/>
      <c r="X36" s="575" t="s">
        <v>198</v>
      </c>
    </row>
    <row r="37" spans="1:24" x14ac:dyDescent="0.2">
      <c r="A37" s="201" t="s">
        <v>111</v>
      </c>
      <c r="B37" s="201" t="s">
        <v>94</v>
      </c>
      <c r="C37" s="201" t="s">
        <v>112</v>
      </c>
      <c r="D37" s="201" t="s">
        <v>86</v>
      </c>
      <c r="E37" s="166"/>
      <c r="F37" s="167" t="s">
        <v>220</v>
      </c>
      <c r="G37" s="167"/>
      <c r="H37" s="166"/>
      <c r="I37" s="167"/>
      <c r="J37" s="167"/>
      <c r="K37" s="167"/>
      <c r="L37" s="177"/>
      <c r="M37" s="162">
        <v>0.64583333333333337</v>
      </c>
      <c r="N37" s="163">
        <v>0.625</v>
      </c>
      <c r="O37" s="164"/>
      <c r="P37" s="229">
        <f t="shared" si="0"/>
        <v>2.083333333333337E-2</v>
      </c>
      <c r="Q37" s="162"/>
      <c r="R37" s="165">
        <v>0.75</v>
      </c>
      <c r="S37" s="164"/>
      <c r="T37" s="230"/>
      <c r="U37" s="71"/>
      <c r="V37" s="72"/>
      <c r="W37" s="12"/>
      <c r="X37" s="575" t="s">
        <v>113</v>
      </c>
    </row>
    <row r="38" spans="1:24" x14ac:dyDescent="0.2">
      <c r="A38" s="200"/>
      <c r="B38" s="200"/>
      <c r="C38" s="200"/>
      <c r="D38" s="200"/>
      <c r="E38" s="19"/>
      <c r="F38" s="20"/>
      <c r="G38" s="20"/>
      <c r="H38" s="19"/>
      <c r="I38" s="20"/>
      <c r="J38" s="20"/>
      <c r="K38" s="20"/>
      <c r="L38" s="21"/>
      <c r="M38" s="42"/>
      <c r="N38" s="38"/>
      <c r="O38" s="21"/>
      <c r="P38" s="198" t="str">
        <f t="shared" si="0"/>
        <v/>
      </c>
      <c r="Q38" s="42"/>
      <c r="R38" s="35"/>
      <c r="S38" s="18"/>
      <c r="T38" s="227"/>
      <c r="U38" s="69"/>
      <c r="V38" s="70"/>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0"/>
      <c r="S42" s="98"/>
      <c r="T42" s="65"/>
      <c r="U42" s="192"/>
      <c r="V42" s="193"/>
      <c r="W42" s="12"/>
      <c r="X42" s="575" t="s">
        <v>201</v>
      </c>
    </row>
    <row r="43" spans="1:24" hidden="1" x14ac:dyDescent="0.2">
      <c r="A43" s="373" t="s">
        <v>120</v>
      </c>
      <c r="B43" s="373" t="s">
        <v>74</v>
      </c>
      <c r="C43" s="37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0"/>
      <c r="S46" s="98"/>
      <c r="T46" s="65"/>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hidden="1" x14ac:dyDescent="0.2">
      <c r="A61" s="13" t="s">
        <v>146</v>
      </c>
      <c r="B61" s="13" t="s">
        <v>74</v>
      </c>
      <c r="C61" s="13" t="s">
        <v>147</v>
      </c>
      <c r="D61" s="373"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14"/>
      <c r="B62" s="14"/>
      <c r="C62" s="14"/>
      <c r="D62" s="14"/>
      <c r="E62" s="99"/>
      <c r="F62" s="100"/>
      <c r="G62" s="100"/>
      <c r="H62" s="99"/>
      <c r="I62" s="100"/>
      <c r="J62" s="100"/>
      <c r="K62" s="100"/>
      <c r="L62" s="101"/>
      <c r="M62" s="188"/>
      <c r="N62" s="189"/>
      <c r="O62" s="101"/>
      <c r="P62" s="39" t="str">
        <f t="shared" si="0"/>
        <v/>
      </c>
      <c r="Q62" s="188"/>
      <c r="R62" s="190"/>
      <c r="S62" s="98"/>
      <c r="T62" s="65"/>
      <c r="U62" s="192"/>
      <c r="V62" s="193"/>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x14ac:dyDescent="0.2">
      <c r="A67" s="202" t="s">
        <v>146</v>
      </c>
      <c r="B67" s="202" t="s">
        <v>74</v>
      </c>
      <c r="C67" s="202" t="s">
        <v>153</v>
      </c>
      <c r="D67" s="505" t="s">
        <v>86</v>
      </c>
      <c r="E67" s="22" t="s">
        <v>221</v>
      </c>
      <c r="F67" s="23"/>
      <c r="G67" s="23" t="s">
        <v>81</v>
      </c>
      <c r="H67" s="22" t="s">
        <v>222</v>
      </c>
      <c r="I67" s="23"/>
      <c r="J67" s="23" t="s">
        <v>224</v>
      </c>
      <c r="K67" s="23" t="s">
        <v>254</v>
      </c>
      <c r="L67" s="24" t="s">
        <v>159</v>
      </c>
      <c r="M67" s="87">
        <v>0.75</v>
      </c>
      <c r="N67" s="88">
        <v>0.625</v>
      </c>
      <c r="O67" s="18"/>
      <c r="P67" s="196">
        <f t="shared" si="0"/>
        <v>0.125</v>
      </c>
      <c r="Q67" s="87"/>
      <c r="R67" s="1">
        <v>0.75</v>
      </c>
      <c r="S67" s="18"/>
      <c r="T67" s="197"/>
      <c r="U67" s="71"/>
      <c r="V67" s="72"/>
      <c r="W67" s="12"/>
      <c r="X67" s="573" t="s">
        <v>79</v>
      </c>
    </row>
    <row r="68" spans="1:24" x14ac:dyDescent="0.2">
      <c r="A68" s="200"/>
      <c r="B68" s="200"/>
      <c r="C68" s="200"/>
      <c r="D68" s="200"/>
      <c r="E68" s="19"/>
      <c r="F68" s="20"/>
      <c r="G68" s="20"/>
      <c r="H68" s="19"/>
      <c r="I68" s="20"/>
      <c r="J68" s="20"/>
      <c r="K68" s="20"/>
      <c r="L68" s="21"/>
      <c r="M68" s="42"/>
      <c r="N68" s="38"/>
      <c r="O68" s="21"/>
      <c r="P68" s="198" t="str">
        <f t="shared" si="0"/>
        <v/>
      </c>
      <c r="Q68" s="42"/>
      <c r="R68" s="35"/>
      <c r="S68" s="18"/>
      <c r="T68" s="227"/>
      <c r="U68" s="69"/>
      <c r="V68" s="70"/>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0"/>
      <c r="S78" s="98"/>
      <c r="T78" s="65"/>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0"/>
      <c r="S80" s="98"/>
      <c r="T80" s="65"/>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x14ac:dyDescent="0.2">
      <c r="A95" s="202" t="s">
        <v>181</v>
      </c>
      <c r="B95" s="202" t="s">
        <v>94</v>
      </c>
      <c r="C95" s="202" t="s">
        <v>182</v>
      </c>
      <c r="D95" s="505" t="s">
        <v>81</v>
      </c>
      <c r="E95" s="22" t="s">
        <v>221</v>
      </c>
      <c r="F95" s="23"/>
      <c r="G95" s="23" t="s">
        <v>81</v>
      </c>
      <c r="H95" s="22" t="s">
        <v>222</v>
      </c>
      <c r="I95" s="23"/>
      <c r="J95" s="23" t="s">
        <v>229</v>
      </c>
      <c r="K95" s="23" t="s">
        <v>279</v>
      </c>
      <c r="L95" s="24" t="s">
        <v>162</v>
      </c>
      <c r="M95" s="87">
        <v>0.72916666666666663</v>
      </c>
      <c r="N95" s="36"/>
      <c r="O95" s="18"/>
      <c r="P95" s="196" t="str">
        <f t="shared" si="1"/>
        <v/>
      </c>
      <c r="Q95" s="87"/>
      <c r="R95" s="1">
        <v>0.64583333333333337</v>
      </c>
      <c r="S95" s="18"/>
      <c r="T95" s="197"/>
      <c r="U95" s="73"/>
      <c r="V95" s="74"/>
      <c r="W95" s="12"/>
    </row>
    <row r="96" spans="1:23" x14ac:dyDescent="0.2">
      <c r="A96" s="200"/>
      <c r="B96" s="200"/>
      <c r="C96" s="200"/>
      <c r="D96" s="200"/>
      <c r="E96" s="19"/>
      <c r="F96" s="20"/>
      <c r="G96" s="20"/>
      <c r="H96" s="19"/>
      <c r="I96" s="20"/>
      <c r="J96" s="20"/>
      <c r="K96" s="20"/>
      <c r="L96" s="21"/>
      <c r="M96" s="42"/>
      <c r="N96" s="38"/>
      <c r="O96" s="21"/>
      <c r="P96" s="198" t="str">
        <f t="shared" si="1"/>
        <v/>
      </c>
      <c r="Q96" s="42"/>
      <c r="R96" s="35"/>
      <c r="S96" s="18"/>
      <c r="T96" s="227"/>
      <c r="U96" s="69"/>
      <c r="V96" s="70"/>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7"/>
      <c r="S106" s="231"/>
      <c r="T106" s="66"/>
      <c r="U106" s="192"/>
      <c r="V106" s="193"/>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892">
        <f>SUM(P27:P96)</f>
        <v>0.27083333333333337</v>
      </c>
      <c r="Q115" s="11"/>
      <c r="R115" s="9"/>
      <c r="S115" s="10"/>
      <c r="T115" s="11"/>
    </row>
    <row r="116" spans="1:23" x14ac:dyDescent="0.2">
      <c r="I116" s="2"/>
      <c r="J116" s="2"/>
      <c r="K116" s="2"/>
      <c r="N116" s="3"/>
      <c r="O116" s="3"/>
      <c r="P116">
        <v>3</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0</v>
      </c>
    </row>
    <row r="160" spans="7:16" x14ac:dyDescent="0.2">
      <c r="P160" s="896">
        <f>P115/P116</f>
        <v>9.027777777777779E-2</v>
      </c>
    </row>
  </sheetData>
  <autoFilter ref="A7:V114">
    <filterColumn colId="3">
      <colorFilter dxfId="43"/>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42"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F5">
      <formula1>$X$26:$X$69</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O9:O114 S9:S114">
      <formula1>$X$22:$X$24</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zoomScaleNormal="100" workbookViewId="0">
      <selection activeCell="A60" sqref="A60"/>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75" customWidth="1"/>
    <col min="11" max="11" width="13" customWidth="1"/>
    <col min="12" max="12" width="14.5" customWidth="1"/>
    <col min="13" max="13" width="9.125" customWidth="1"/>
    <col min="15" max="15" width="7.125" customWidth="1"/>
    <col min="16" max="16" width="9.5" customWidth="1"/>
    <col min="17" max="17" width="9.8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199</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0"/>
      <c r="S18" s="98"/>
      <c r="T18" s="65"/>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0"/>
      <c r="S28" s="98"/>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14"/>
      <c r="B36" s="14"/>
      <c r="C36" s="14"/>
      <c r="D36" s="14"/>
      <c r="E36" s="99"/>
      <c r="F36" s="100"/>
      <c r="G36" s="100"/>
      <c r="H36" s="99"/>
      <c r="I36" s="100"/>
      <c r="J36" s="100"/>
      <c r="K36" s="100"/>
      <c r="L36" s="101"/>
      <c r="M36" s="188"/>
      <c r="N36" s="189"/>
      <c r="O36" s="101"/>
      <c r="P36" s="39" t="str">
        <f t="shared" si="0"/>
        <v/>
      </c>
      <c r="Q36" s="188"/>
      <c r="R36" s="190"/>
      <c r="S36" s="98"/>
      <c r="T36" s="65"/>
      <c r="U36" s="192"/>
      <c r="V36" s="193"/>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x14ac:dyDescent="0.2">
      <c r="A39" s="201" t="s">
        <v>114</v>
      </c>
      <c r="B39" s="201" t="s">
        <v>74</v>
      </c>
      <c r="C39" s="201" t="s">
        <v>115</v>
      </c>
      <c r="D39" s="201" t="s">
        <v>86</v>
      </c>
      <c r="E39" s="166"/>
      <c r="F39" s="167" t="s">
        <v>220</v>
      </c>
      <c r="G39" s="167"/>
      <c r="H39" s="166"/>
      <c r="I39" s="167"/>
      <c r="J39" s="167"/>
      <c r="K39" s="167"/>
      <c r="L39" s="177"/>
      <c r="M39" s="162">
        <v>0.75</v>
      </c>
      <c r="N39" s="163">
        <v>0.70833333333333337</v>
      </c>
      <c r="O39" s="164"/>
      <c r="P39" s="229">
        <f t="shared" si="0"/>
        <v>4.166666666666663E-2</v>
      </c>
      <c r="Q39" s="162"/>
      <c r="R39" s="165">
        <v>0.70833333333333337</v>
      </c>
      <c r="S39" s="164"/>
      <c r="T39" s="230"/>
      <c r="U39" s="180" t="s">
        <v>81</v>
      </c>
      <c r="V39" s="181"/>
      <c r="W39" s="12"/>
      <c r="X39" s="575" t="s">
        <v>116</v>
      </c>
    </row>
    <row r="40" spans="1:24" x14ac:dyDescent="0.2">
      <c r="A40" s="200"/>
      <c r="B40" s="200"/>
      <c r="C40" s="200"/>
      <c r="D40" s="200"/>
      <c r="E40" s="19"/>
      <c r="F40" s="20"/>
      <c r="G40" s="20"/>
      <c r="H40" s="19"/>
      <c r="I40" s="20"/>
      <c r="J40" s="20"/>
      <c r="K40" s="384"/>
      <c r="L40" s="21"/>
      <c r="M40" s="42"/>
      <c r="N40" s="38"/>
      <c r="O40" s="21"/>
      <c r="P40" s="198" t="str">
        <f t="shared" si="0"/>
        <v/>
      </c>
      <c r="Q40" s="42"/>
      <c r="R40" s="35"/>
      <c r="S40" s="18"/>
      <c r="T40" s="227"/>
      <c r="U40" s="69"/>
      <c r="V40" s="70"/>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0"/>
      <c r="S42" s="98"/>
      <c r="T42" s="65"/>
      <c r="U42" s="192"/>
      <c r="V42" s="193"/>
      <c r="W42" s="12"/>
      <c r="X42" s="575" t="s">
        <v>201</v>
      </c>
    </row>
    <row r="43" spans="1:24" hidden="1" x14ac:dyDescent="0.2">
      <c r="A43" s="373" t="s">
        <v>120</v>
      </c>
      <c r="B43" s="373" t="s">
        <v>74</v>
      </c>
      <c r="C43" s="37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0"/>
      <c r="S46" s="98"/>
      <c r="T46" s="65"/>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x14ac:dyDescent="0.2">
      <c r="A59" s="202" t="s">
        <v>143</v>
      </c>
      <c r="B59" s="202" t="s">
        <v>74</v>
      </c>
      <c r="C59" s="202" t="s">
        <v>144</v>
      </c>
      <c r="D59" s="505" t="s">
        <v>86</v>
      </c>
      <c r="E59" s="22" t="s">
        <v>77</v>
      </c>
      <c r="F59" s="23"/>
      <c r="G59" s="23" t="s">
        <v>81</v>
      </c>
      <c r="H59" s="22" t="s">
        <v>222</v>
      </c>
      <c r="I59" s="23"/>
      <c r="J59" s="23" t="s">
        <v>224</v>
      </c>
      <c r="K59" s="23" t="s">
        <v>254</v>
      </c>
      <c r="L59" s="24" t="s">
        <v>159</v>
      </c>
      <c r="M59" s="87">
        <v>0.75</v>
      </c>
      <c r="N59" s="88">
        <v>0.6875</v>
      </c>
      <c r="O59" s="18"/>
      <c r="P59" s="196">
        <f t="shared" si="0"/>
        <v>6.25E-2</v>
      </c>
      <c r="Q59" s="87"/>
      <c r="R59" s="1">
        <v>0.6875</v>
      </c>
      <c r="S59" s="18"/>
      <c r="T59" s="197"/>
      <c r="U59" s="73" t="s">
        <v>81</v>
      </c>
      <c r="V59" s="74"/>
      <c r="W59" s="12"/>
      <c r="X59" s="575" t="s">
        <v>148</v>
      </c>
    </row>
    <row r="60" spans="1:24" x14ac:dyDescent="0.2">
      <c r="A60" s="200"/>
      <c r="B60" s="200"/>
      <c r="C60" s="200"/>
      <c r="D60" s="200"/>
      <c r="E60" s="19"/>
      <c r="F60" s="20"/>
      <c r="G60" s="20"/>
      <c r="H60" s="19"/>
      <c r="I60" s="20"/>
      <c r="J60" s="20"/>
      <c r="K60" s="20"/>
      <c r="L60" s="21"/>
      <c r="M60" s="85"/>
      <c r="N60" s="86"/>
      <c r="O60" s="21"/>
      <c r="P60" s="198"/>
      <c r="Q60" s="85"/>
      <c r="R60" s="1"/>
      <c r="S60" s="18"/>
      <c r="T60" s="227"/>
      <c r="U60" s="386" t="s">
        <v>81</v>
      </c>
      <c r="V60" s="70"/>
      <c r="W60" s="12"/>
      <c r="X60" s="575" t="s">
        <v>210</v>
      </c>
    </row>
    <row r="61" spans="1:24" hidden="1" x14ac:dyDescent="0.2">
      <c r="A61" s="13" t="s">
        <v>146</v>
      </c>
      <c r="B61" s="13" t="s">
        <v>74</v>
      </c>
      <c r="C61" s="13" t="s">
        <v>147</v>
      </c>
      <c r="D61" s="373"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14"/>
      <c r="B62" s="14"/>
      <c r="C62" s="14"/>
      <c r="D62" s="14"/>
      <c r="E62" s="99"/>
      <c r="F62" s="100"/>
      <c r="G62" s="100"/>
      <c r="H62" s="99"/>
      <c r="I62" s="100"/>
      <c r="J62" s="100"/>
      <c r="K62" s="100"/>
      <c r="L62" s="101"/>
      <c r="M62" s="188"/>
      <c r="N62" s="189"/>
      <c r="O62" s="101"/>
      <c r="P62" s="39" t="str">
        <f t="shared" si="0"/>
        <v/>
      </c>
      <c r="Q62" s="188"/>
      <c r="R62" s="190"/>
      <c r="S62" s="98"/>
      <c r="T62" s="65"/>
      <c r="U62" s="192"/>
      <c r="V62" s="193"/>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0"/>
      <c r="S68" s="98"/>
      <c r="T68" s="65"/>
      <c r="U68" s="192"/>
      <c r="V68" s="193"/>
      <c r="W68" s="12"/>
      <c r="X68" s="575"/>
    </row>
    <row r="69" spans="1:24" x14ac:dyDescent="0.2">
      <c r="A69" s="202" t="s">
        <v>155</v>
      </c>
      <c r="B69" s="202" t="s">
        <v>74</v>
      </c>
      <c r="C69" s="202" t="s">
        <v>156</v>
      </c>
      <c r="D69" s="505" t="s">
        <v>86</v>
      </c>
      <c r="E69" s="22" t="s">
        <v>77</v>
      </c>
      <c r="F69" s="23"/>
      <c r="G69" s="23" t="s">
        <v>81</v>
      </c>
      <c r="H69" s="22" t="s">
        <v>222</v>
      </c>
      <c r="I69" s="23"/>
      <c r="J69" s="23" t="s">
        <v>224</v>
      </c>
      <c r="K69" s="23" t="s">
        <v>254</v>
      </c>
      <c r="L69" s="24" t="s">
        <v>159</v>
      </c>
      <c r="M69" s="87">
        <v>0.75</v>
      </c>
      <c r="N69" s="88">
        <v>0.6875</v>
      </c>
      <c r="O69" s="18"/>
      <c r="P69" s="196">
        <f t="shared" si="0"/>
        <v>6.25E-2</v>
      </c>
      <c r="Q69" s="87"/>
      <c r="R69" s="1">
        <v>0.6875</v>
      </c>
      <c r="S69" s="18"/>
      <c r="T69" s="197"/>
      <c r="U69" s="71" t="s">
        <v>81</v>
      </c>
      <c r="V69" s="72"/>
      <c r="W69" s="12"/>
      <c r="X69" s="573"/>
    </row>
    <row r="70" spans="1:24" x14ac:dyDescent="0.2">
      <c r="A70" s="200"/>
      <c r="B70" s="200"/>
      <c r="C70" s="200"/>
      <c r="D70" s="200"/>
      <c r="E70" s="19"/>
      <c r="F70" s="20"/>
      <c r="G70" s="20"/>
      <c r="H70" s="19"/>
      <c r="I70" s="20"/>
      <c r="J70" s="20"/>
      <c r="K70" s="20"/>
      <c r="L70" s="21"/>
      <c r="M70" s="42"/>
      <c r="N70" s="38"/>
      <c r="O70" s="21"/>
      <c r="P70" s="198" t="str">
        <f t="shared" si="0"/>
        <v/>
      </c>
      <c r="Q70" s="42"/>
      <c r="R70" s="35"/>
      <c r="S70" s="18"/>
      <c r="T70" s="227"/>
      <c r="U70" s="69"/>
      <c r="V70" s="70"/>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0"/>
      <c r="S78" s="98"/>
      <c r="T78" s="65"/>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0"/>
      <c r="S80" s="98"/>
      <c r="T80" s="65"/>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0"/>
      <c r="S96" s="98"/>
      <c r="T96" s="65"/>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7"/>
      <c r="S106" s="231"/>
      <c r="T106" s="66"/>
      <c r="U106" s="192"/>
      <c r="V106" s="193"/>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892">
        <f>SUM(P59:P70)</f>
        <v>0.125</v>
      </c>
      <c r="Q115" s="11"/>
      <c r="R115" s="9"/>
      <c r="S115" s="10"/>
      <c r="T115" s="11"/>
    </row>
    <row r="116" spans="1:23" x14ac:dyDescent="0.2">
      <c r="I116" s="2"/>
      <c r="J116" s="2"/>
      <c r="K116" s="2"/>
      <c r="N116" s="3"/>
      <c r="O116" s="3"/>
      <c r="P116">
        <v>3</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0</v>
      </c>
    </row>
    <row r="160" spans="7:16" x14ac:dyDescent="0.2">
      <c r="P160" s="896">
        <f>P115/3</f>
        <v>4.1666666666666664E-2</v>
      </c>
    </row>
  </sheetData>
  <autoFilter ref="A7:V114">
    <filterColumn colId="3">
      <colorFilter dxfId="41"/>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40"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selection activeCell="A116" sqref="A116"/>
    </sheetView>
  </sheetViews>
  <sheetFormatPr defaultColWidth="9"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5" customWidth="1"/>
    <col min="11" max="11" width="13" customWidth="1"/>
    <col min="12" max="12" width="25.875" bestFit="1" customWidth="1"/>
    <col min="13" max="13" width="9.125" customWidth="1"/>
    <col min="15" max="15" width="7.125" customWidth="1"/>
    <col min="16" max="16" width="9.5" customWidth="1"/>
    <col min="17" max="17" width="9.875" customWidth="1"/>
    <col min="18" max="18" width="9.375" customWidth="1"/>
    <col min="19" max="19" width="5.25" customWidth="1"/>
    <col min="20" max="20" width="9.75" customWidth="1"/>
    <col min="21" max="21" width="21.5" bestFit="1" customWidth="1"/>
    <col min="22" max="22" width="45" bestFit="1"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116</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221</v>
      </c>
      <c r="F9" s="17"/>
      <c r="G9" s="17" t="s">
        <v>86</v>
      </c>
      <c r="H9" s="16" t="s">
        <v>222</v>
      </c>
      <c r="I9" s="17"/>
      <c r="J9" s="17" t="s">
        <v>224</v>
      </c>
      <c r="K9" s="17" t="s">
        <v>254</v>
      </c>
      <c r="L9" s="18" t="s">
        <v>226</v>
      </c>
      <c r="M9" s="87">
        <v>0.75</v>
      </c>
      <c r="N9" s="88">
        <v>0.67708333333333337</v>
      </c>
      <c r="O9" s="18"/>
      <c r="P9" s="196">
        <f>IF(N9="","",MAX(M9-N9,0))</f>
        <v>7.291666666666663E-2</v>
      </c>
      <c r="Q9" s="87"/>
      <c r="R9" s="1">
        <v>0.64583333333333337</v>
      </c>
      <c r="S9" s="18"/>
      <c r="T9" s="197"/>
      <c r="U9" s="73" t="s">
        <v>86</v>
      </c>
      <c r="V9" s="74" t="s">
        <v>296</v>
      </c>
      <c r="W9" s="12"/>
      <c r="X9" s="573" t="s">
        <v>77</v>
      </c>
    </row>
    <row r="10" spans="1:24" x14ac:dyDescent="0.2">
      <c r="A10" s="200"/>
      <c r="B10" s="200"/>
      <c r="C10" s="200"/>
      <c r="D10" s="200"/>
      <c r="E10" s="19" t="s">
        <v>82</v>
      </c>
      <c r="F10" s="20"/>
      <c r="G10" s="20" t="s">
        <v>81</v>
      </c>
      <c r="H10" s="19" t="s">
        <v>222</v>
      </c>
      <c r="I10" s="20"/>
      <c r="J10" s="157" t="s">
        <v>224</v>
      </c>
      <c r="K10" s="17" t="s">
        <v>254</v>
      </c>
      <c r="L10" s="18" t="s">
        <v>226</v>
      </c>
      <c r="M10" s="87">
        <v>0.75</v>
      </c>
      <c r="N10" s="88">
        <v>0.67708333333333337</v>
      </c>
      <c r="O10" s="18"/>
      <c r="P10" s="198">
        <f>IF(N10="","",MAX(M10-N10,0))</f>
        <v>7.291666666666663E-2</v>
      </c>
      <c r="Q10" s="87"/>
      <c r="R10" s="121">
        <v>0.72916666666666663</v>
      </c>
      <c r="S10" s="21"/>
      <c r="T10" s="198"/>
      <c r="U10" s="69" t="s">
        <v>86</v>
      </c>
      <c r="V10" s="74" t="s">
        <v>296</v>
      </c>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1"/>
      <c r="S12" s="101"/>
      <c r="T12" s="39"/>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1"/>
      <c r="S14" s="101"/>
      <c r="T14" s="39"/>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1"/>
      <c r="S16" s="101"/>
      <c r="T16" s="39"/>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1"/>
      <c r="S18" s="101"/>
      <c r="T18" s="39"/>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1"/>
      <c r="S20" s="101"/>
      <c r="T20" s="39"/>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1"/>
      <c r="S22" s="101"/>
      <c r="T22" s="39"/>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1"/>
      <c r="S24" s="101"/>
      <c r="T24" s="39"/>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1"/>
      <c r="S26" s="101"/>
      <c r="T26" s="39"/>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1"/>
      <c r="S28" s="101"/>
      <c r="T28" s="39"/>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1"/>
      <c r="S30" s="101"/>
      <c r="T30" s="39"/>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1"/>
      <c r="S32" s="101"/>
      <c r="T32" s="39"/>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1"/>
      <c r="S34" s="101"/>
      <c r="T34" s="39"/>
      <c r="U34" s="192"/>
      <c r="V34" s="193"/>
      <c r="W34" s="12"/>
      <c r="X34" s="575" t="s">
        <v>197</v>
      </c>
    </row>
    <row r="35" spans="1:24" x14ac:dyDescent="0.2">
      <c r="A35" s="202" t="s">
        <v>108</v>
      </c>
      <c r="B35" s="202" t="s">
        <v>74</v>
      </c>
      <c r="C35" s="202" t="s">
        <v>109</v>
      </c>
      <c r="D35" s="505" t="s">
        <v>86</v>
      </c>
      <c r="E35" s="22" t="s">
        <v>221</v>
      </c>
      <c r="F35" s="23"/>
      <c r="G35" s="17" t="s">
        <v>86</v>
      </c>
      <c r="H35" s="16" t="s">
        <v>222</v>
      </c>
      <c r="I35" s="23"/>
      <c r="J35" s="17" t="s">
        <v>224</v>
      </c>
      <c r="K35" s="17" t="s">
        <v>254</v>
      </c>
      <c r="L35" s="18" t="s">
        <v>226</v>
      </c>
      <c r="M35" s="87">
        <v>0.75</v>
      </c>
      <c r="N35" s="88">
        <v>0.67708333333333337</v>
      </c>
      <c r="O35" s="18"/>
      <c r="P35" s="196">
        <f t="shared" si="0"/>
        <v>7.291666666666663E-2</v>
      </c>
      <c r="Q35" s="87"/>
      <c r="R35" s="1">
        <v>0.64583333333333337</v>
      </c>
      <c r="S35" s="18"/>
      <c r="T35" s="197"/>
      <c r="U35" s="73" t="s">
        <v>86</v>
      </c>
      <c r="V35" s="74" t="s">
        <v>296</v>
      </c>
      <c r="W35" s="12"/>
      <c r="X35" s="575" t="s">
        <v>110</v>
      </c>
    </row>
    <row r="36" spans="1:24" x14ac:dyDescent="0.2">
      <c r="A36" s="200"/>
      <c r="B36" s="200"/>
      <c r="C36" s="200"/>
      <c r="D36" s="200"/>
      <c r="E36" s="19" t="s">
        <v>82</v>
      </c>
      <c r="F36" s="20"/>
      <c r="G36" s="20" t="s">
        <v>81</v>
      </c>
      <c r="H36" s="19" t="s">
        <v>222</v>
      </c>
      <c r="I36" s="20"/>
      <c r="J36" s="157" t="s">
        <v>224</v>
      </c>
      <c r="K36" s="17" t="s">
        <v>254</v>
      </c>
      <c r="L36" s="18" t="s">
        <v>226</v>
      </c>
      <c r="M36" s="87">
        <v>0.75</v>
      </c>
      <c r="N36" s="88">
        <v>0.67708333333333337</v>
      </c>
      <c r="O36" s="18"/>
      <c r="P36" s="198">
        <f t="shared" si="0"/>
        <v>7.291666666666663E-2</v>
      </c>
      <c r="Q36" s="87"/>
      <c r="R36" s="121">
        <v>0.72916666666666663</v>
      </c>
      <c r="S36" s="21"/>
      <c r="T36" s="198"/>
      <c r="U36" s="69" t="s">
        <v>86</v>
      </c>
      <c r="V36" s="74" t="s">
        <v>296</v>
      </c>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1"/>
      <c r="S38" s="101"/>
      <c r="T38" s="39"/>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1"/>
      <c r="S40" s="101"/>
      <c r="T40" s="39"/>
      <c r="U40" s="192"/>
      <c r="V40" s="193"/>
      <c r="W40" s="12"/>
      <c r="X40" s="575" t="s">
        <v>200</v>
      </c>
    </row>
    <row r="41" spans="1:24" x14ac:dyDescent="0.2">
      <c r="A41" s="201" t="s">
        <v>117</v>
      </c>
      <c r="B41" s="201" t="s">
        <v>74</v>
      </c>
      <c r="C41" s="201" t="s">
        <v>118</v>
      </c>
      <c r="D41" s="201" t="s">
        <v>86</v>
      </c>
      <c r="E41" s="166" t="s">
        <v>221</v>
      </c>
      <c r="F41" s="167" t="s">
        <v>220</v>
      </c>
      <c r="G41" s="183"/>
      <c r="H41" s="166"/>
      <c r="I41" s="167"/>
      <c r="J41" s="167"/>
      <c r="K41" s="167"/>
      <c r="L41" s="177"/>
      <c r="M41" s="162">
        <v>0.75</v>
      </c>
      <c r="N41" s="163">
        <v>0.67708333333333337</v>
      </c>
      <c r="O41" s="164"/>
      <c r="P41" s="229">
        <f t="shared" si="0"/>
        <v>7.291666666666663E-2</v>
      </c>
      <c r="Q41" s="162"/>
      <c r="R41" s="165">
        <v>0.67708333333333337</v>
      </c>
      <c r="S41" s="164"/>
      <c r="T41" s="230"/>
      <c r="U41" s="250" t="s">
        <v>86</v>
      </c>
      <c r="V41" s="251" t="s">
        <v>296</v>
      </c>
      <c r="W41" s="12"/>
      <c r="X41" s="575" t="s">
        <v>119</v>
      </c>
    </row>
    <row r="42" spans="1:24" x14ac:dyDescent="0.2">
      <c r="A42" s="264"/>
      <c r="B42" s="264"/>
      <c r="C42" s="264"/>
      <c r="D42" s="264"/>
      <c r="E42" s="259" t="s">
        <v>82</v>
      </c>
      <c r="F42" s="260" t="s">
        <v>220</v>
      </c>
      <c r="G42" s="260"/>
      <c r="H42" s="259"/>
      <c r="I42" s="260"/>
      <c r="J42" s="260"/>
      <c r="K42" s="260"/>
      <c r="L42" s="186"/>
      <c r="M42" s="184">
        <v>0.75</v>
      </c>
      <c r="N42" s="185">
        <v>0.625</v>
      </c>
      <c r="O42" s="186"/>
      <c r="P42" s="265">
        <f t="shared" si="0"/>
        <v>0.125</v>
      </c>
      <c r="Q42" s="184"/>
      <c r="R42" s="261">
        <v>0.79166666666666663</v>
      </c>
      <c r="S42" s="186"/>
      <c r="T42" s="265"/>
      <c r="U42" s="262" t="s">
        <v>86</v>
      </c>
      <c r="V42" s="263" t="s">
        <v>296</v>
      </c>
      <c r="W42" s="12"/>
      <c r="X42" s="575" t="s">
        <v>201</v>
      </c>
    </row>
    <row r="43" spans="1:24" hidden="1" x14ac:dyDescent="0.2">
      <c r="A43" s="13" t="s">
        <v>120</v>
      </c>
      <c r="B43" s="13" t="s">
        <v>74</v>
      </c>
      <c r="C43" s="1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1"/>
      <c r="S44" s="101"/>
      <c r="T44" s="39"/>
      <c r="U44" s="192"/>
      <c r="V44" s="193"/>
      <c r="W44" s="12"/>
      <c r="X44" s="575" t="s">
        <v>202</v>
      </c>
    </row>
    <row r="45" spans="1:24" x14ac:dyDescent="0.2">
      <c r="A45" s="202" t="s">
        <v>122</v>
      </c>
      <c r="B45" s="202" t="s">
        <v>74</v>
      </c>
      <c r="C45" s="202" t="s">
        <v>123</v>
      </c>
      <c r="D45" s="505" t="s">
        <v>86</v>
      </c>
      <c r="E45" s="22" t="s">
        <v>221</v>
      </c>
      <c r="F45" s="23"/>
      <c r="G45" s="17" t="s">
        <v>86</v>
      </c>
      <c r="H45" s="16" t="s">
        <v>222</v>
      </c>
      <c r="I45" s="17"/>
      <c r="J45" s="17" t="s">
        <v>229</v>
      </c>
      <c r="K45" s="17" t="s">
        <v>254</v>
      </c>
      <c r="L45" s="18" t="s">
        <v>226</v>
      </c>
      <c r="M45" s="87">
        <v>0.75</v>
      </c>
      <c r="N45" s="36"/>
      <c r="O45" s="18"/>
      <c r="P45" s="196" t="str">
        <f t="shared" si="0"/>
        <v/>
      </c>
      <c r="Q45" s="87"/>
      <c r="R45" s="1">
        <v>0.64583333333333337</v>
      </c>
      <c r="S45" s="18"/>
      <c r="T45" s="197"/>
      <c r="U45" s="73" t="s">
        <v>86</v>
      </c>
      <c r="V45" s="74" t="s">
        <v>296</v>
      </c>
      <c r="W45" s="12"/>
      <c r="X45" s="575" t="s">
        <v>127</v>
      </c>
    </row>
    <row r="46" spans="1:24" x14ac:dyDescent="0.2">
      <c r="A46" s="200"/>
      <c r="B46" s="200"/>
      <c r="C46" s="200"/>
      <c r="D46" s="200"/>
      <c r="E46" s="19" t="s">
        <v>82</v>
      </c>
      <c r="F46" s="20"/>
      <c r="G46" s="20" t="s">
        <v>81</v>
      </c>
      <c r="H46" s="19" t="s">
        <v>222</v>
      </c>
      <c r="I46" s="20"/>
      <c r="J46" s="157" t="s">
        <v>229</v>
      </c>
      <c r="K46" s="17" t="s">
        <v>254</v>
      </c>
      <c r="L46" s="18" t="s">
        <v>226</v>
      </c>
      <c r="M46" s="87">
        <v>0.75</v>
      </c>
      <c r="N46" s="38"/>
      <c r="O46" s="21"/>
      <c r="P46" s="198" t="str">
        <f t="shared" si="0"/>
        <v/>
      </c>
      <c r="Q46" s="87"/>
      <c r="R46" s="121">
        <v>0.42708333333333331</v>
      </c>
      <c r="S46" s="21"/>
      <c r="T46" s="198"/>
      <c r="U46" s="69" t="s">
        <v>86</v>
      </c>
      <c r="V46" s="74" t="s">
        <v>296</v>
      </c>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1"/>
      <c r="S48" s="101"/>
      <c r="T48" s="39"/>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1"/>
      <c r="S50" s="101"/>
      <c r="T50" s="39"/>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1"/>
      <c r="S52" s="101"/>
      <c r="T52" s="39"/>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1"/>
      <c r="S54" s="101"/>
      <c r="T54" s="39"/>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1"/>
      <c r="S56" s="101"/>
      <c r="T56" s="39"/>
      <c r="U56" s="192"/>
      <c r="V56" s="193"/>
      <c r="W56" s="12"/>
      <c r="X56" s="575" t="s">
        <v>208</v>
      </c>
    </row>
    <row r="57" spans="1:24" x14ac:dyDescent="0.2">
      <c r="A57" s="202" t="s">
        <v>140</v>
      </c>
      <c r="B57" s="202" t="s">
        <v>74</v>
      </c>
      <c r="C57" s="202" t="s">
        <v>141</v>
      </c>
      <c r="D57" s="505" t="s">
        <v>86</v>
      </c>
      <c r="E57" s="22" t="s">
        <v>221</v>
      </c>
      <c r="F57" s="23"/>
      <c r="G57" s="17" t="s">
        <v>86</v>
      </c>
      <c r="H57" s="16" t="s">
        <v>222</v>
      </c>
      <c r="I57" s="17"/>
      <c r="J57" s="17" t="s">
        <v>229</v>
      </c>
      <c r="K57" s="17" t="s">
        <v>254</v>
      </c>
      <c r="L57" s="18" t="s">
        <v>226</v>
      </c>
      <c r="M57" s="87">
        <v>0.75</v>
      </c>
      <c r="N57" s="36"/>
      <c r="O57" s="18"/>
      <c r="P57" s="196" t="str">
        <f t="shared" si="0"/>
        <v/>
      </c>
      <c r="Q57" s="87"/>
      <c r="R57" s="1">
        <v>0.64583333333333337</v>
      </c>
      <c r="S57" s="18"/>
      <c r="T57" s="197"/>
      <c r="U57" s="73" t="s">
        <v>86</v>
      </c>
      <c r="V57" s="74" t="s">
        <v>296</v>
      </c>
      <c r="W57" s="12"/>
      <c r="X57" s="575" t="s">
        <v>145</v>
      </c>
    </row>
    <row r="58" spans="1:24" x14ac:dyDescent="0.2">
      <c r="A58" s="200"/>
      <c r="B58" s="200"/>
      <c r="C58" s="200"/>
      <c r="D58" s="200"/>
      <c r="E58" s="19" t="s">
        <v>82</v>
      </c>
      <c r="F58" s="20"/>
      <c r="G58" s="20" t="s">
        <v>81</v>
      </c>
      <c r="H58" s="19" t="s">
        <v>222</v>
      </c>
      <c r="I58" s="20"/>
      <c r="J58" s="157" t="s">
        <v>229</v>
      </c>
      <c r="K58" s="17" t="s">
        <v>254</v>
      </c>
      <c r="L58" s="18" t="s">
        <v>226</v>
      </c>
      <c r="M58" s="87">
        <v>0.75</v>
      </c>
      <c r="N58" s="38"/>
      <c r="O58" s="21"/>
      <c r="P58" s="198" t="str">
        <f t="shared" si="0"/>
        <v/>
      </c>
      <c r="Q58" s="87"/>
      <c r="R58" s="121">
        <v>0.70833333333333337</v>
      </c>
      <c r="S58" s="21"/>
      <c r="T58" s="198"/>
      <c r="U58" s="69" t="s">
        <v>86</v>
      </c>
      <c r="V58" s="74" t="s">
        <v>296</v>
      </c>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1"/>
      <c r="S60" s="101"/>
      <c r="T60" s="39"/>
      <c r="U60" s="192"/>
      <c r="V60" s="193"/>
      <c r="W60" s="12"/>
      <c r="X60" s="575" t="s">
        <v>210</v>
      </c>
    </row>
    <row r="61" spans="1:24" hidden="1" x14ac:dyDescent="0.2">
      <c r="A61" s="13" t="s">
        <v>146</v>
      </c>
      <c r="B61" s="13" t="s">
        <v>74</v>
      </c>
      <c r="C61" s="13" t="s">
        <v>147</v>
      </c>
      <c r="D61" s="373"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14"/>
      <c r="B62" s="14"/>
      <c r="C62" s="14"/>
      <c r="D62" s="14"/>
      <c r="E62" s="99"/>
      <c r="F62" s="100"/>
      <c r="G62" s="100"/>
      <c r="H62" s="99"/>
      <c r="I62" s="100"/>
      <c r="J62" s="100"/>
      <c r="K62" s="100"/>
      <c r="L62" s="101"/>
      <c r="M62" s="188"/>
      <c r="N62" s="189"/>
      <c r="O62" s="101"/>
      <c r="P62" s="39" t="str">
        <f t="shared" si="0"/>
        <v/>
      </c>
      <c r="Q62" s="188"/>
      <c r="R62" s="191"/>
      <c r="S62" s="101"/>
      <c r="T62" s="39"/>
      <c r="U62" s="192"/>
      <c r="V62" s="193"/>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1"/>
      <c r="S64" s="101"/>
      <c r="T64" s="39"/>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1"/>
      <c r="S66" s="101"/>
      <c r="T66" s="39"/>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1"/>
      <c r="S68" s="101"/>
      <c r="T68" s="39"/>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1"/>
      <c r="S70" s="101"/>
      <c r="T70" s="39"/>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1"/>
      <c r="S72" s="101"/>
      <c r="T72" s="39"/>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1"/>
      <c r="S74" s="101"/>
      <c r="T74" s="39"/>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1"/>
      <c r="S76" s="101"/>
      <c r="T76" s="39"/>
      <c r="U76" s="192"/>
      <c r="V76" s="193"/>
      <c r="W76" s="12"/>
      <c r="X76" s="454" t="s">
        <v>224</v>
      </c>
    </row>
    <row r="77" spans="1:24" x14ac:dyDescent="0.2">
      <c r="A77" s="202" t="s">
        <v>165</v>
      </c>
      <c r="B77" s="202" t="s">
        <v>74</v>
      </c>
      <c r="C77" s="202" t="s">
        <v>166</v>
      </c>
      <c r="D77" s="505" t="s">
        <v>86</v>
      </c>
      <c r="E77" s="22" t="s">
        <v>221</v>
      </c>
      <c r="F77" s="23"/>
      <c r="G77" s="17" t="s">
        <v>86</v>
      </c>
      <c r="H77" s="16" t="s">
        <v>222</v>
      </c>
      <c r="I77" s="17"/>
      <c r="J77" s="17" t="s">
        <v>229</v>
      </c>
      <c r="K77" s="17" t="s">
        <v>254</v>
      </c>
      <c r="L77" s="18" t="s">
        <v>226</v>
      </c>
      <c r="M77" s="87">
        <v>0.75</v>
      </c>
      <c r="N77" s="36"/>
      <c r="O77" s="18"/>
      <c r="P77" s="196" t="str">
        <f t="shared" si="1"/>
        <v/>
      </c>
      <c r="Q77" s="87"/>
      <c r="R77" s="1">
        <v>0.64583333333333337</v>
      </c>
      <c r="S77" s="18"/>
      <c r="T77" s="197"/>
      <c r="U77" s="73" t="s">
        <v>86</v>
      </c>
      <c r="V77" s="74" t="s">
        <v>296</v>
      </c>
      <c r="W77" s="12"/>
      <c r="X77" s="454" t="s">
        <v>79</v>
      </c>
    </row>
    <row r="78" spans="1:24" ht="13.5" thickBot="1" x14ac:dyDescent="0.25">
      <c r="A78" s="200"/>
      <c r="B78" s="200"/>
      <c r="C78" s="200"/>
      <c r="D78" s="200"/>
      <c r="E78" s="19" t="s">
        <v>82</v>
      </c>
      <c r="F78" s="20"/>
      <c r="G78" s="20" t="s">
        <v>81</v>
      </c>
      <c r="H78" s="19" t="s">
        <v>222</v>
      </c>
      <c r="I78" s="20"/>
      <c r="J78" s="157" t="s">
        <v>229</v>
      </c>
      <c r="K78" s="17" t="s">
        <v>254</v>
      </c>
      <c r="L78" s="18" t="s">
        <v>159</v>
      </c>
      <c r="M78" s="87">
        <v>0.75</v>
      </c>
      <c r="N78" s="38"/>
      <c r="O78" s="21"/>
      <c r="P78" s="198" t="str">
        <f t="shared" si="1"/>
        <v/>
      </c>
      <c r="Q78" s="87"/>
      <c r="R78" s="121">
        <v>0.70833333333333337</v>
      </c>
      <c r="S78" s="21"/>
      <c r="T78" s="198"/>
      <c r="U78" s="69" t="s">
        <v>86</v>
      </c>
      <c r="V78" s="74" t="s">
        <v>296</v>
      </c>
      <c r="W78" s="12"/>
    </row>
    <row r="79" spans="1:24" ht="13.5" hidden="1" thickBot="1" x14ac:dyDescent="0.25">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t="13.5" hidden="1" thickBot="1" x14ac:dyDescent="0.25">
      <c r="A80" s="14"/>
      <c r="B80" s="14"/>
      <c r="C80" s="14"/>
      <c r="D80" s="14"/>
      <c r="E80" s="99"/>
      <c r="F80" s="100"/>
      <c r="G80" s="100"/>
      <c r="H80" s="99"/>
      <c r="I80" s="100"/>
      <c r="J80" s="100"/>
      <c r="K80" s="100"/>
      <c r="L80" s="101"/>
      <c r="M80" s="188"/>
      <c r="N80" s="189"/>
      <c r="O80" s="101"/>
      <c r="P80" s="39" t="str">
        <f t="shared" si="1"/>
        <v/>
      </c>
      <c r="Q80" s="188"/>
      <c r="R80" s="191"/>
      <c r="S80" s="101"/>
      <c r="T80" s="39"/>
      <c r="U80" s="192"/>
      <c r="V80" s="193"/>
      <c r="W80" s="12"/>
    </row>
    <row r="81" spans="1:23" ht="13.5" hidden="1" thickBot="1" x14ac:dyDescent="0.25">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t="13.5" hidden="1" thickBot="1" x14ac:dyDescent="0.25">
      <c r="A82" s="14"/>
      <c r="B82" s="14"/>
      <c r="C82" s="14"/>
      <c r="D82" s="14"/>
      <c r="E82" s="99"/>
      <c r="F82" s="100"/>
      <c r="G82" s="100"/>
      <c r="H82" s="99"/>
      <c r="I82" s="100"/>
      <c r="J82" s="100"/>
      <c r="K82" s="100"/>
      <c r="L82" s="101"/>
      <c r="M82" s="188"/>
      <c r="N82" s="189"/>
      <c r="O82" s="101"/>
      <c r="P82" s="39" t="str">
        <f t="shared" si="1"/>
        <v/>
      </c>
      <c r="Q82" s="188"/>
      <c r="R82" s="191"/>
      <c r="S82" s="101"/>
      <c r="T82" s="39"/>
      <c r="U82" s="192"/>
      <c r="V82" s="193"/>
      <c r="W82" s="12"/>
    </row>
    <row r="83" spans="1:23" ht="13.5" hidden="1" thickBot="1" x14ac:dyDescent="0.25">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t="13.5" hidden="1" thickBot="1" x14ac:dyDescent="0.25">
      <c r="A84" s="5"/>
      <c r="B84" s="5"/>
      <c r="C84" s="5"/>
      <c r="D84" s="5"/>
      <c r="E84" s="99"/>
      <c r="F84" s="100"/>
      <c r="G84" s="100"/>
      <c r="H84" s="99"/>
      <c r="I84" s="100"/>
      <c r="J84" s="100"/>
      <c r="K84" s="100"/>
      <c r="L84" s="101"/>
      <c r="M84" s="188"/>
      <c r="N84" s="189"/>
      <c r="O84" s="101"/>
      <c r="P84" s="39" t="str">
        <f t="shared" si="1"/>
        <v/>
      </c>
      <c r="Q84" s="188"/>
      <c r="R84" s="191"/>
      <c r="S84" s="101"/>
      <c r="T84" s="39"/>
      <c r="U84" s="192"/>
      <c r="V84" s="193"/>
      <c r="W84" s="12"/>
    </row>
    <row r="85" spans="1:23" ht="13.5" hidden="1" thickBot="1" x14ac:dyDescent="0.25">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t="13.5" hidden="1" thickBot="1" x14ac:dyDescent="0.25">
      <c r="A86" s="14"/>
      <c r="B86" s="14"/>
      <c r="C86" s="14"/>
      <c r="D86" s="14"/>
      <c r="E86" s="99"/>
      <c r="F86" s="100"/>
      <c r="G86" s="100"/>
      <c r="H86" s="99"/>
      <c r="I86" s="100"/>
      <c r="J86" s="100"/>
      <c r="K86" s="100"/>
      <c r="L86" s="101"/>
      <c r="M86" s="188"/>
      <c r="N86" s="189"/>
      <c r="O86" s="101"/>
      <c r="P86" s="39" t="str">
        <f t="shared" si="1"/>
        <v/>
      </c>
      <c r="Q86" s="188"/>
      <c r="R86" s="191"/>
      <c r="S86" s="101"/>
      <c r="T86" s="39"/>
      <c r="U86" s="192"/>
      <c r="V86" s="193"/>
      <c r="W86" s="12"/>
    </row>
    <row r="87" spans="1:23" ht="13.5" hidden="1" thickBot="1" x14ac:dyDescent="0.25">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t="13.5" hidden="1" thickBot="1" x14ac:dyDescent="0.25">
      <c r="A88" s="14"/>
      <c r="B88" s="14"/>
      <c r="C88" s="14"/>
      <c r="D88" s="14"/>
      <c r="E88" s="99"/>
      <c r="F88" s="100"/>
      <c r="G88" s="100"/>
      <c r="H88" s="99"/>
      <c r="I88" s="100"/>
      <c r="J88" s="100"/>
      <c r="K88" s="100"/>
      <c r="L88" s="101"/>
      <c r="M88" s="188"/>
      <c r="N88" s="189"/>
      <c r="O88" s="101"/>
      <c r="P88" s="39" t="str">
        <f t="shared" si="1"/>
        <v/>
      </c>
      <c r="Q88" s="188"/>
      <c r="R88" s="191"/>
      <c r="S88" s="101"/>
      <c r="T88" s="39"/>
      <c r="U88" s="192"/>
      <c r="V88" s="193"/>
      <c r="W88" s="12"/>
    </row>
    <row r="89" spans="1:23" ht="13.5" hidden="1" thickBot="1" x14ac:dyDescent="0.25">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t="13.5" hidden="1" thickBot="1" x14ac:dyDescent="0.25">
      <c r="A90" s="5"/>
      <c r="B90" s="5"/>
      <c r="C90" s="5"/>
      <c r="D90" s="5"/>
      <c r="E90" s="99"/>
      <c r="F90" s="100"/>
      <c r="G90" s="100"/>
      <c r="H90" s="99"/>
      <c r="I90" s="100"/>
      <c r="J90" s="100"/>
      <c r="K90" s="100"/>
      <c r="L90" s="101"/>
      <c r="M90" s="188"/>
      <c r="N90" s="189"/>
      <c r="O90" s="101"/>
      <c r="P90" s="39" t="str">
        <f t="shared" si="1"/>
        <v/>
      </c>
      <c r="Q90" s="188"/>
      <c r="R90" s="191"/>
      <c r="S90" s="101"/>
      <c r="T90" s="39"/>
      <c r="U90" s="192"/>
      <c r="V90" s="193"/>
      <c r="W90" s="12"/>
    </row>
    <row r="91" spans="1:23" ht="13.5" hidden="1" thickBot="1" x14ac:dyDescent="0.25">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t="13.5" hidden="1" thickBot="1" x14ac:dyDescent="0.25">
      <c r="A92" s="14"/>
      <c r="B92" s="14"/>
      <c r="C92" s="14"/>
      <c r="D92" s="14"/>
      <c r="E92" s="99"/>
      <c r="F92" s="100"/>
      <c r="G92" s="100"/>
      <c r="H92" s="99"/>
      <c r="I92" s="100"/>
      <c r="J92" s="100"/>
      <c r="K92" s="100"/>
      <c r="L92" s="101"/>
      <c r="M92" s="188"/>
      <c r="N92" s="189"/>
      <c r="O92" s="101"/>
      <c r="P92" s="39" t="str">
        <f t="shared" si="1"/>
        <v/>
      </c>
      <c r="Q92" s="188"/>
      <c r="R92" s="191"/>
      <c r="S92" s="101"/>
      <c r="T92" s="39"/>
      <c r="U92" s="192"/>
      <c r="V92" s="193"/>
      <c r="W92" s="12"/>
    </row>
    <row r="93" spans="1:23" ht="13.5" hidden="1" thickBot="1" x14ac:dyDescent="0.25">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t="13.5" hidden="1" thickBot="1" x14ac:dyDescent="0.25">
      <c r="A94" s="14"/>
      <c r="B94" s="14"/>
      <c r="C94" s="14"/>
      <c r="D94" s="14"/>
      <c r="E94" s="99"/>
      <c r="F94" s="100"/>
      <c r="G94" s="100"/>
      <c r="H94" s="99"/>
      <c r="I94" s="100"/>
      <c r="J94" s="100"/>
      <c r="K94" s="100"/>
      <c r="L94" s="101"/>
      <c r="M94" s="188"/>
      <c r="N94" s="189"/>
      <c r="O94" s="101"/>
      <c r="P94" s="39" t="str">
        <f t="shared" si="1"/>
        <v/>
      </c>
      <c r="Q94" s="188"/>
      <c r="R94" s="191"/>
      <c r="S94" s="101"/>
      <c r="T94" s="39"/>
      <c r="U94" s="192"/>
      <c r="V94" s="193"/>
      <c r="W94" s="12"/>
    </row>
    <row r="95" spans="1:23" ht="13.5" hidden="1" thickBot="1" x14ac:dyDescent="0.25">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t="13.5" hidden="1" thickBot="1" x14ac:dyDescent="0.25">
      <c r="A96" s="14"/>
      <c r="B96" s="14"/>
      <c r="C96" s="14"/>
      <c r="D96" s="14"/>
      <c r="E96" s="99"/>
      <c r="F96" s="100"/>
      <c r="G96" s="100"/>
      <c r="H96" s="99"/>
      <c r="I96" s="100"/>
      <c r="J96" s="100"/>
      <c r="K96" s="100"/>
      <c r="L96" s="101"/>
      <c r="M96" s="188"/>
      <c r="N96" s="189"/>
      <c r="O96" s="101"/>
      <c r="P96" s="39" t="str">
        <f t="shared" si="1"/>
        <v/>
      </c>
      <c r="Q96" s="188"/>
      <c r="R96" s="191"/>
      <c r="S96" s="101"/>
      <c r="T96" s="39"/>
      <c r="U96" s="192"/>
      <c r="V96" s="193"/>
      <c r="W96" s="12"/>
    </row>
    <row r="97" spans="1:23" ht="13.5" hidden="1" thickBot="1" x14ac:dyDescent="0.25">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t="13.5" hidden="1" thickBot="1" x14ac:dyDescent="0.25">
      <c r="A98" s="14"/>
      <c r="B98" s="14"/>
      <c r="C98" s="14"/>
      <c r="D98" s="14"/>
      <c r="E98" s="99"/>
      <c r="F98" s="100"/>
      <c r="G98" s="100"/>
      <c r="H98" s="99"/>
      <c r="I98" s="100"/>
      <c r="J98" s="100"/>
      <c r="K98" s="100"/>
      <c r="L98" s="101"/>
      <c r="M98" s="188"/>
      <c r="N98" s="189"/>
      <c r="O98" s="101"/>
      <c r="P98" s="39" t="str">
        <f t="shared" si="1"/>
        <v/>
      </c>
      <c r="Q98" s="188"/>
      <c r="R98" s="191"/>
      <c r="S98" s="101"/>
      <c r="T98" s="39"/>
      <c r="U98" s="192"/>
      <c r="V98" s="193"/>
      <c r="W98" s="12"/>
    </row>
    <row r="99" spans="1:23" ht="13.5" hidden="1" thickBot="1" x14ac:dyDescent="0.25">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t="13.5" hidden="1" thickBot="1" x14ac:dyDescent="0.25">
      <c r="A100" s="14"/>
      <c r="B100" s="14"/>
      <c r="C100" s="14"/>
      <c r="D100" s="14"/>
      <c r="E100" s="99"/>
      <c r="F100" s="100"/>
      <c r="G100" s="100"/>
      <c r="H100" s="99"/>
      <c r="I100" s="100"/>
      <c r="J100" s="100"/>
      <c r="K100" s="100"/>
      <c r="L100" s="101"/>
      <c r="M100" s="188"/>
      <c r="N100" s="189"/>
      <c r="O100" s="101"/>
      <c r="P100" s="39" t="str">
        <f t="shared" si="1"/>
        <v/>
      </c>
      <c r="Q100" s="188"/>
      <c r="R100" s="191"/>
      <c r="S100" s="101"/>
      <c r="T100" s="39"/>
      <c r="U100" s="192"/>
      <c r="V100" s="193"/>
      <c r="W100" s="12"/>
    </row>
    <row r="101" spans="1:23" ht="13.5" hidden="1" thickBot="1" x14ac:dyDescent="0.25">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t="13.5" hidden="1" thickBot="1" x14ac:dyDescent="0.25">
      <c r="A102" s="14"/>
      <c r="B102" s="14"/>
      <c r="C102" s="14"/>
      <c r="D102" s="14"/>
      <c r="E102" s="99"/>
      <c r="F102" s="100"/>
      <c r="G102" s="100"/>
      <c r="H102" s="99"/>
      <c r="I102" s="100"/>
      <c r="J102" s="100"/>
      <c r="K102" s="100"/>
      <c r="L102" s="101"/>
      <c r="M102" s="188"/>
      <c r="N102" s="189"/>
      <c r="O102" s="101"/>
      <c r="P102" s="39" t="str">
        <f t="shared" si="1"/>
        <v/>
      </c>
      <c r="Q102" s="188"/>
      <c r="R102" s="191"/>
      <c r="S102" s="101"/>
      <c r="T102" s="39"/>
      <c r="U102" s="192"/>
      <c r="V102" s="193"/>
      <c r="W102" s="12"/>
    </row>
    <row r="103" spans="1:23" ht="13.5" hidden="1" thickBot="1" x14ac:dyDescent="0.25">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t="13.5" hidden="1" thickBot="1" x14ac:dyDescent="0.25">
      <c r="A104" s="14"/>
      <c r="B104" s="14"/>
      <c r="C104" s="14"/>
      <c r="D104" s="14"/>
      <c r="E104" s="99"/>
      <c r="F104" s="100"/>
      <c r="G104" s="100"/>
      <c r="H104" s="99"/>
      <c r="I104" s="100"/>
      <c r="J104" s="100"/>
      <c r="K104" s="100"/>
      <c r="L104" s="101"/>
      <c r="M104" s="188"/>
      <c r="N104" s="189"/>
      <c r="O104" s="101"/>
      <c r="P104" s="39" t="str">
        <f t="shared" si="1"/>
        <v/>
      </c>
      <c r="Q104" s="188"/>
      <c r="R104" s="191"/>
      <c r="S104" s="101"/>
      <c r="T104" s="39"/>
      <c r="U104" s="192"/>
      <c r="V104" s="193"/>
      <c r="W104" s="12"/>
    </row>
    <row r="105" spans="1:23" ht="13.5" hidden="1" thickBot="1" x14ac:dyDescent="0.25">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206"/>
      <c r="S105" s="150"/>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214"/>
      <c r="S106" s="215"/>
      <c r="T106" s="46"/>
      <c r="U106" s="216"/>
      <c r="V106" s="217"/>
      <c r="W106" s="12"/>
    </row>
    <row r="107" spans="1:23" x14ac:dyDescent="0.2">
      <c r="A107" s="505" t="s">
        <v>431</v>
      </c>
      <c r="B107" s="505" t="s">
        <v>79</v>
      </c>
      <c r="C107" s="202" t="s">
        <v>297</v>
      </c>
      <c r="D107" s="505" t="s">
        <v>81</v>
      </c>
      <c r="E107" s="22"/>
      <c r="F107" s="23"/>
      <c r="G107" s="17"/>
      <c r="H107" s="16"/>
      <c r="I107" s="23"/>
      <c r="J107" s="23"/>
      <c r="K107" s="23"/>
      <c r="L107" s="24"/>
      <c r="M107" s="49"/>
      <c r="N107" s="50"/>
      <c r="O107" s="51"/>
      <c r="P107" s="244" t="str">
        <f t="shared" si="1"/>
        <v/>
      </c>
      <c r="Q107" s="49"/>
      <c r="R107" s="53"/>
      <c r="S107" s="51"/>
      <c r="T107" s="244"/>
      <c r="U107" s="73"/>
      <c r="V107" s="74"/>
      <c r="W107" s="12"/>
    </row>
    <row r="108" spans="1:23" x14ac:dyDescent="0.2">
      <c r="A108" s="200"/>
      <c r="B108" s="200"/>
      <c r="C108" s="200"/>
      <c r="D108" s="200"/>
      <c r="E108" s="19" t="s">
        <v>82</v>
      </c>
      <c r="F108" s="20"/>
      <c r="G108" s="20" t="s">
        <v>81</v>
      </c>
      <c r="H108" s="19" t="s">
        <v>222</v>
      </c>
      <c r="I108" s="20"/>
      <c r="J108" s="20" t="s">
        <v>229</v>
      </c>
      <c r="K108" s="20" t="s">
        <v>298</v>
      </c>
      <c r="L108" s="18" t="s">
        <v>226</v>
      </c>
      <c r="M108" s="42"/>
      <c r="N108" s="38"/>
      <c r="O108" s="21"/>
      <c r="P108" s="198" t="str">
        <f t="shared" si="1"/>
        <v/>
      </c>
      <c r="Q108" s="42"/>
      <c r="R108" s="122">
        <v>0.77083333333333337</v>
      </c>
      <c r="S108" s="106"/>
      <c r="T108" s="198"/>
      <c r="U108" s="69" t="s">
        <v>81</v>
      </c>
      <c r="V108" s="70"/>
      <c r="W108" s="12"/>
    </row>
    <row r="109" spans="1:23" x14ac:dyDescent="0.2">
      <c r="A109" s="199" t="s">
        <v>299</v>
      </c>
      <c r="B109" s="596" t="s">
        <v>79</v>
      </c>
      <c r="C109" s="199" t="s">
        <v>300</v>
      </c>
      <c r="D109" s="505" t="s">
        <v>81</v>
      </c>
      <c r="E109" s="22"/>
      <c r="F109" s="23"/>
      <c r="G109" s="17"/>
      <c r="H109" s="16"/>
      <c r="I109" s="23"/>
      <c r="J109" s="23"/>
      <c r="K109" s="23"/>
      <c r="L109" s="24"/>
      <c r="M109" s="41"/>
      <c r="N109" s="36"/>
      <c r="O109" s="18"/>
      <c r="P109" s="196" t="str">
        <f t="shared" si="1"/>
        <v/>
      </c>
      <c r="Q109" s="41"/>
      <c r="R109" s="35"/>
      <c r="S109" s="18"/>
      <c r="T109" s="196"/>
      <c r="U109" s="71"/>
      <c r="V109" s="72"/>
      <c r="W109" s="12"/>
    </row>
    <row r="110" spans="1:23" x14ac:dyDescent="0.2">
      <c r="A110" s="199"/>
      <c r="B110" s="199"/>
      <c r="C110" s="199"/>
      <c r="D110" s="200"/>
      <c r="E110" s="19" t="s">
        <v>82</v>
      </c>
      <c r="F110" s="20"/>
      <c r="G110" s="20" t="s">
        <v>81</v>
      </c>
      <c r="H110" s="19" t="s">
        <v>222</v>
      </c>
      <c r="I110" s="20"/>
      <c r="J110" s="20" t="s">
        <v>229</v>
      </c>
      <c r="K110" s="20" t="s">
        <v>301</v>
      </c>
      <c r="L110" s="18" t="s">
        <v>159</v>
      </c>
      <c r="M110" s="42"/>
      <c r="N110" s="38"/>
      <c r="O110" s="21"/>
      <c r="P110" s="198" t="str">
        <f t="shared" si="1"/>
        <v/>
      </c>
      <c r="Q110" s="42"/>
      <c r="R110" s="121">
        <v>0.77083333333333337</v>
      </c>
      <c r="S110" s="21"/>
      <c r="T110" s="198"/>
      <c r="U110" s="69" t="s">
        <v>81</v>
      </c>
      <c r="V110" s="70"/>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1"/>
      <c r="S112" s="101"/>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892">
        <f>SUM(P9:P36)</f>
        <v>0.29166666666666652</v>
      </c>
      <c r="Q115" s="11"/>
      <c r="R115" s="9"/>
      <c r="S115" s="10"/>
      <c r="T115" s="11"/>
    </row>
    <row r="116" spans="1:23" x14ac:dyDescent="0.2">
      <c r="I116" s="2"/>
      <c r="J116" s="2"/>
      <c r="K116" s="2"/>
      <c r="N116" s="3"/>
      <c r="O116" s="3"/>
      <c r="P116">
        <v>4</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0</v>
      </c>
    </row>
    <row r="160" spans="7:16" x14ac:dyDescent="0.2">
      <c r="P160" s="896">
        <f>P115/P116</f>
        <v>7.291666666666663E-2</v>
      </c>
    </row>
  </sheetData>
  <autoFilter ref="A7:V114">
    <filterColumn colId="3">
      <colorFilter dxfId="39"/>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38"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F177" sqref="F177"/>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625"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200</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77"/>
      <c r="N9" s="278"/>
      <c r="O9" s="279"/>
      <c r="P9" s="37" t="str">
        <f>IF(N9="","",MAX(M9-N9,0))</f>
        <v/>
      </c>
      <c r="Q9" s="277"/>
      <c r="R9" s="280"/>
      <c r="S9" s="279"/>
      <c r="T9" s="64"/>
      <c r="U9" s="194"/>
      <c r="V9" s="195"/>
      <c r="W9" s="12"/>
      <c r="X9" s="573" t="s">
        <v>77</v>
      </c>
    </row>
    <row r="10" spans="1:24" hidden="1" x14ac:dyDescent="0.2">
      <c r="A10" s="14"/>
      <c r="B10" s="14"/>
      <c r="C10" s="14"/>
      <c r="D10" s="14"/>
      <c r="E10" s="99"/>
      <c r="F10" s="100"/>
      <c r="G10" s="100"/>
      <c r="H10" s="99"/>
      <c r="I10" s="100"/>
      <c r="J10" s="100"/>
      <c r="K10" s="100"/>
      <c r="L10" s="101"/>
      <c r="M10" s="281"/>
      <c r="N10" s="282"/>
      <c r="O10" s="283"/>
      <c r="P10" s="39" t="str">
        <f>IF(N10="","",MAX(M10-N10,0))</f>
        <v/>
      </c>
      <c r="Q10" s="281"/>
      <c r="R10" s="280"/>
      <c r="S10" s="279"/>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277"/>
      <c r="N11" s="278"/>
      <c r="O11" s="279"/>
      <c r="P11" s="37" t="str">
        <f t="shared" ref="P11:P74" si="0">IF(N11="","",MAX(M11-N11,0))</f>
        <v/>
      </c>
      <c r="Q11" s="277"/>
      <c r="R11" s="280"/>
      <c r="S11" s="279"/>
      <c r="T11" s="64"/>
      <c r="U11" s="154"/>
      <c r="V11" s="155"/>
      <c r="W11" s="12"/>
      <c r="X11" t="s">
        <v>82</v>
      </c>
    </row>
    <row r="12" spans="1:24" hidden="1" x14ac:dyDescent="0.2">
      <c r="A12" s="14"/>
      <c r="B12" s="14"/>
      <c r="C12" s="14"/>
      <c r="D12" s="14"/>
      <c r="E12" s="99"/>
      <c r="F12" s="100"/>
      <c r="G12" s="100"/>
      <c r="H12" s="99"/>
      <c r="I12" s="100"/>
      <c r="J12" s="100"/>
      <c r="K12" s="100"/>
      <c r="L12" s="101"/>
      <c r="M12" s="281"/>
      <c r="N12" s="282"/>
      <c r="O12" s="283"/>
      <c r="P12" s="39" t="str">
        <f t="shared" si="0"/>
        <v/>
      </c>
      <c r="Q12" s="281"/>
      <c r="R12" s="280"/>
      <c r="S12" s="279"/>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277"/>
      <c r="N13" s="278"/>
      <c r="O13" s="279"/>
      <c r="P13" s="37" t="str">
        <f t="shared" si="0"/>
        <v/>
      </c>
      <c r="Q13" s="277"/>
      <c r="R13" s="280"/>
      <c r="S13" s="279"/>
      <c r="T13" s="64"/>
      <c r="U13" s="154"/>
      <c r="V13" s="155"/>
      <c r="W13" s="12"/>
    </row>
    <row r="14" spans="1:24" hidden="1" x14ac:dyDescent="0.2">
      <c r="A14" s="14"/>
      <c r="B14" s="14"/>
      <c r="C14" s="14"/>
      <c r="D14" s="14"/>
      <c r="E14" s="99"/>
      <c r="F14" s="100"/>
      <c r="G14" s="100"/>
      <c r="H14" s="99"/>
      <c r="I14" s="100"/>
      <c r="J14" s="100"/>
      <c r="K14" s="100"/>
      <c r="L14" s="101"/>
      <c r="M14" s="281"/>
      <c r="N14" s="282"/>
      <c r="O14" s="283"/>
      <c r="P14" s="39" t="str">
        <f t="shared" si="0"/>
        <v/>
      </c>
      <c r="Q14" s="281"/>
      <c r="R14" s="280"/>
      <c r="S14" s="279"/>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277"/>
      <c r="N15" s="278"/>
      <c r="O15" s="279"/>
      <c r="P15" s="37" t="str">
        <f t="shared" si="0"/>
        <v/>
      </c>
      <c r="Q15" s="277"/>
      <c r="R15" s="280"/>
      <c r="S15" s="279"/>
      <c r="T15" s="64"/>
      <c r="U15" s="194"/>
      <c r="V15" s="195"/>
      <c r="W15" s="12"/>
      <c r="X15" t="s">
        <v>87</v>
      </c>
    </row>
    <row r="16" spans="1:24" hidden="1" x14ac:dyDescent="0.2">
      <c r="A16" s="14"/>
      <c r="B16" s="14"/>
      <c r="C16" s="14"/>
      <c r="D16" s="14"/>
      <c r="E16" s="99"/>
      <c r="F16" s="100"/>
      <c r="G16" s="100"/>
      <c r="H16" s="99"/>
      <c r="I16" s="100"/>
      <c r="J16" s="100"/>
      <c r="K16" s="100"/>
      <c r="L16" s="101"/>
      <c r="M16" s="281"/>
      <c r="N16" s="282"/>
      <c r="O16" s="283"/>
      <c r="P16" s="39" t="str">
        <f t="shared" si="0"/>
        <v/>
      </c>
      <c r="Q16" s="281"/>
      <c r="R16" s="280"/>
      <c r="S16" s="279"/>
      <c r="T16" s="65"/>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277"/>
      <c r="N17" s="278"/>
      <c r="O17" s="279"/>
      <c r="P17" s="37" t="str">
        <f t="shared" si="0"/>
        <v/>
      </c>
      <c r="Q17" s="277"/>
      <c r="R17" s="280"/>
      <c r="S17" s="279"/>
      <c r="T17" s="64"/>
      <c r="U17" s="154"/>
      <c r="V17" s="155"/>
      <c r="W17" s="12"/>
      <c r="X17" s="573" t="s">
        <v>90</v>
      </c>
    </row>
    <row r="18" spans="1:24" hidden="1" x14ac:dyDescent="0.2">
      <c r="A18" s="14"/>
      <c r="B18" s="14"/>
      <c r="C18" s="14"/>
      <c r="D18" s="14"/>
      <c r="E18" s="99"/>
      <c r="F18" s="100"/>
      <c r="G18" s="100"/>
      <c r="H18" s="99"/>
      <c r="I18" s="100"/>
      <c r="J18" s="100"/>
      <c r="K18" s="100"/>
      <c r="L18" s="101"/>
      <c r="M18" s="281"/>
      <c r="N18" s="282"/>
      <c r="O18" s="283"/>
      <c r="P18" s="39" t="str">
        <f t="shared" si="0"/>
        <v/>
      </c>
      <c r="Q18" s="281"/>
      <c r="R18" s="280"/>
      <c r="S18" s="279"/>
      <c r="T18" s="65"/>
      <c r="U18" s="192"/>
      <c r="V18" s="193"/>
      <c r="W18" s="12"/>
    </row>
    <row r="19" spans="1:24" hidden="1" x14ac:dyDescent="0.2">
      <c r="A19" s="13" t="s">
        <v>84</v>
      </c>
      <c r="B19" s="13" t="s">
        <v>74</v>
      </c>
      <c r="C19" s="13" t="s">
        <v>91</v>
      </c>
      <c r="D19" s="373" t="s">
        <v>86</v>
      </c>
      <c r="E19" s="148"/>
      <c r="F19" s="149"/>
      <c r="G19" s="149"/>
      <c r="H19" s="148"/>
      <c r="I19" s="149"/>
      <c r="J19" s="149"/>
      <c r="K19" s="149"/>
      <c r="L19" s="150"/>
      <c r="M19" s="277"/>
      <c r="N19" s="278"/>
      <c r="O19" s="279"/>
      <c r="P19" s="37" t="str">
        <f t="shared" si="0"/>
        <v/>
      </c>
      <c r="Q19" s="277"/>
      <c r="R19" s="280"/>
      <c r="S19" s="279"/>
      <c r="T19" s="64"/>
      <c r="U19" s="154"/>
      <c r="V19" s="155"/>
      <c r="W19" s="12"/>
      <c r="X19" t="s">
        <v>86</v>
      </c>
    </row>
    <row r="20" spans="1:24" hidden="1" x14ac:dyDescent="0.2">
      <c r="A20" s="14"/>
      <c r="B20" s="14"/>
      <c r="C20" s="14"/>
      <c r="D20" s="14"/>
      <c r="E20" s="99"/>
      <c r="F20" s="100"/>
      <c r="G20" s="100"/>
      <c r="H20" s="99"/>
      <c r="I20" s="100"/>
      <c r="J20" s="100"/>
      <c r="K20" s="100"/>
      <c r="L20" s="101"/>
      <c r="M20" s="281"/>
      <c r="N20" s="282"/>
      <c r="O20" s="283"/>
      <c r="P20" s="39" t="str">
        <f t="shared" si="0"/>
        <v/>
      </c>
      <c r="Q20" s="281"/>
      <c r="R20" s="280"/>
      <c r="S20" s="279"/>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277"/>
      <c r="N21" s="278"/>
      <c r="O21" s="279"/>
      <c r="P21" s="37" t="str">
        <f t="shared" si="0"/>
        <v/>
      </c>
      <c r="Q21" s="277"/>
      <c r="R21" s="280"/>
      <c r="S21" s="279"/>
      <c r="T21" s="64"/>
      <c r="U21" s="194"/>
      <c r="V21" s="195"/>
      <c r="W21" s="12"/>
    </row>
    <row r="22" spans="1:24" hidden="1" x14ac:dyDescent="0.2">
      <c r="A22" s="14"/>
      <c r="B22" s="14"/>
      <c r="C22" s="14"/>
      <c r="D22" s="14"/>
      <c r="E22" s="99"/>
      <c r="F22" s="100"/>
      <c r="G22" s="100"/>
      <c r="H22" s="99"/>
      <c r="I22" s="100"/>
      <c r="J22" s="100"/>
      <c r="K22" s="100"/>
      <c r="L22" s="101"/>
      <c r="M22" s="281"/>
      <c r="N22" s="282"/>
      <c r="O22" s="283"/>
      <c r="P22" s="39" t="str">
        <f t="shared" si="0"/>
        <v/>
      </c>
      <c r="Q22" s="281"/>
      <c r="R22" s="280"/>
      <c r="S22" s="279"/>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277"/>
      <c r="N23" s="278"/>
      <c r="O23" s="279"/>
      <c r="P23" s="37" t="str">
        <f t="shared" si="0"/>
        <v/>
      </c>
      <c r="Q23" s="277"/>
      <c r="R23" s="280"/>
      <c r="S23" s="279"/>
      <c r="T23" s="64"/>
      <c r="U23" s="154"/>
      <c r="V23" s="155"/>
      <c r="W23" s="12"/>
      <c r="X23">
        <v>1</v>
      </c>
    </row>
    <row r="24" spans="1:24" hidden="1" x14ac:dyDescent="0.2">
      <c r="A24" s="14"/>
      <c r="B24" s="14"/>
      <c r="C24" s="14"/>
      <c r="D24" s="14"/>
      <c r="E24" s="99"/>
      <c r="F24" s="100"/>
      <c r="G24" s="100"/>
      <c r="H24" s="99"/>
      <c r="I24" s="100"/>
      <c r="J24" s="100"/>
      <c r="K24" s="100"/>
      <c r="L24" s="101"/>
      <c r="M24" s="281"/>
      <c r="N24" s="282"/>
      <c r="O24" s="283"/>
      <c r="P24" s="39" t="str">
        <f t="shared" si="0"/>
        <v/>
      </c>
      <c r="Q24" s="281"/>
      <c r="R24" s="280"/>
      <c r="S24" s="279"/>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277"/>
      <c r="N25" s="278"/>
      <c r="O25" s="279"/>
      <c r="P25" s="37" t="str">
        <f t="shared" si="0"/>
        <v/>
      </c>
      <c r="Q25" s="277"/>
      <c r="R25" s="280"/>
      <c r="S25" s="279"/>
      <c r="T25" s="64"/>
      <c r="U25" s="154"/>
      <c r="V25" s="155"/>
      <c r="W25" s="12"/>
    </row>
    <row r="26" spans="1:24" hidden="1" x14ac:dyDescent="0.2">
      <c r="A26" s="14"/>
      <c r="B26" s="14"/>
      <c r="C26" s="14"/>
      <c r="D26" s="14"/>
      <c r="E26" s="99"/>
      <c r="F26" s="100"/>
      <c r="G26" s="100"/>
      <c r="H26" s="99"/>
      <c r="I26" s="100"/>
      <c r="J26" s="100"/>
      <c r="K26" s="100"/>
      <c r="L26" s="101"/>
      <c r="M26" s="281"/>
      <c r="N26" s="282"/>
      <c r="O26" s="283"/>
      <c r="P26" s="39" t="str">
        <f t="shared" si="0"/>
        <v/>
      </c>
      <c r="Q26" s="281"/>
      <c r="R26" s="280"/>
      <c r="S26" s="279"/>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277"/>
      <c r="N27" s="278"/>
      <c r="O27" s="279"/>
      <c r="P27" s="37" t="str">
        <f t="shared" si="0"/>
        <v/>
      </c>
      <c r="Q27" s="277"/>
      <c r="R27" s="280"/>
      <c r="S27" s="279"/>
      <c r="T27" s="64"/>
      <c r="U27" s="194"/>
      <c r="V27" s="195"/>
      <c r="W27" s="12"/>
      <c r="X27" s="575" t="s">
        <v>99</v>
      </c>
    </row>
    <row r="28" spans="1:24" hidden="1" x14ac:dyDescent="0.2">
      <c r="A28" s="14"/>
      <c r="B28" s="14"/>
      <c r="C28" s="14"/>
      <c r="D28" s="14"/>
      <c r="E28" s="99"/>
      <c r="F28" s="100"/>
      <c r="G28" s="100"/>
      <c r="H28" s="99"/>
      <c r="I28" s="100"/>
      <c r="J28" s="100"/>
      <c r="K28" s="100"/>
      <c r="L28" s="101"/>
      <c r="M28" s="281"/>
      <c r="N28" s="282"/>
      <c r="O28" s="283"/>
      <c r="P28" s="39" t="str">
        <f t="shared" si="0"/>
        <v/>
      </c>
      <c r="Q28" s="281"/>
      <c r="R28" s="280"/>
      <c r="S28" s="279"/>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277"/>
      <c r="N29" s="278"/>
      <c r="O29" s="279"/>
      <c r="P29" s="37" t="str">
        <f t="shared" si="0"/>
        <v/>
      </c>
      <c r="Q29" s="277"/>
      <c r="R29" s="280"/>
      <c r="S29" s="279"/>
      <c r="T29" s="64"/>
      <c r="U29" s="154"/>
      <c r="V29" s="155"/>
      <c r="W29" s="12"/>
      <c r="X29" s="575" t="s">
        <v>102</v>
      </c>
    </row>
    <row r="30" spans="1:24" hidden="1" x14ac:dyDescent="0.2">
      <c r="A30" s="14"/>
      <c r="B30" s="14"/>
      <c r="C30" s="14"/>
      <c r="D30" s="14"/>
      <c r="E30" s="99"/>
      <c r="F30" s="100"/>
      <c r="G30" s="100"/>
      <c r="H30" s="99"/>
      <c r="I30" s="100"/>
      <c r="J30" s="100"/>
      <c r="K30" s="100"/>
      <c r="L30" s="101"/>
      <c r="M30" s="281"/>
      <c r="N30" s="282"/>
      <c r="O30" s="283"/>
      <c r="P30" s="39" t="str">
        <f t="shared" si="0"/>
        <v/>
      </c>
      <c r="Q30" s="281"/>
      <c r="R30" s="280"/>
      <c r="S30" s="279"/>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277"/>
      <c r="N31" s="278"/>
      <c r="O31" s="279"/>
      <c r="P31" s="37" t="str">
        <f t="shared" si="0"/>
        <v/>
      </c>
      <c r="Q31" s="277"/>
      <c r="R31" s="280"/>
      <c r="S31" s="279"/>
      <c r="T31" s="64"/>
      <c r="U31" s="154"/>
      <c r="V31" s="155"/>
      <c r="W31" s="12"/>
      <c r="X31" s="575" t="s">
        <v>105</v>
      </c>
    </row>
    <row r="32" spans="1:24" hidden="1" x14ac:dyDescent="0.2">
      <c r="A32" s="14"/>
      <c r="B32" s="14"/>
      <c r="C32" s="14"/>
      <c r="D32" s="14"/>
      <c r="E32" s="99"/>
      <c r="F32" s="100"/>
      <c r="G32" s="100"/>
      <c r="H32" s="99"/>
      <c r="I32" s="100"/>
      <c r="J32" s="100"/>
      <c r="K32" s="100"/>
      <c r="L32" s="101"/>
      <c r="M32" s="281"/>
      <c r="N32" s="282"/>
      <c r="O32" s="283"/>
      <c r="P32" s="39" t="str">
        <f t="shared" si="0"/>
        <v/>
      </c>
      <c r="Q32" s="281"/>
      <c r="R32" s="280"/>
      <c r="S32" s="279"/>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277"/>
      <c r="N33" s="278"/>
      <c r="O33" s="279"/>
      <c r="P33" s="37" t="str">
        <f t="shared" si="0"/>
        <v/>
      </c>
      <c r="Q33" s="277"/>
      <c r="R33" s="280"/>
      <c r="S33" s="279"/>
      <c r="T33" s="64"/>
      <c r="U33" s="194"/>
      <c r="V33" s="195"/>
      <c r="W33" s="12"/>
      <c r="X33" s="575" t="s">
        <v>107</v>
      </c>
    </row>
    <row r="34" spans="1:24" hidden="1" x14ac:dyDescent="0.2">
      <c r="A34" s="5"/>
      <c r="B34" s="5"/>
      <c r="C34" s="5"/>
      <c r="D34" s="5"/>
      <c r="E34" s="99"/>
      <c r="F34" s="100"/>
      <c r="G34" s="100"/>
      <c r="H34" s="99"/>
      <c r="I34" s="100"/>
      <c r="J34" s="100"/>
      <c r="K34" s="100"/>
      <c r="L34" s="101"/>
      <c r="M34" s="281"/>
      <c r="N34" s="282"/>
      <c r="O34" s="283"/>
      <c r="P34" s="39" t="str">
        <f t="shared" si="0"/>
        <v/>
      </c>
      <c r="Q34" s="281"/>
      <c r="R34" s="280"/>
      <c r="S34" s="279"/>
      <c r="T34" s="65"/>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277"/>
      <c r="N35" s="278"/>
      <c r="O35" s="279"/>
      <c r="P35" s="37" t="str">
        <f t="shared" si="0"/>
        <v/>
      </c>
      <c r="Q35" s="277"/>
      <c r="R35" s="280"/>
      <c r="S35" s="279"/>
      <c r="T35" s="64"/>
      <c r="U35" s="154"/>
      <c r="V35" s="155"/>
      <c r="W35" s="12"/>
      <c r="X35" s="575" t="s">
        <v>110</v>
      </c>
    </row>
    <row r="36" spans="1:24" hidden="1" x14ac:dyDescent="0.2">
      <c r="A36" s="14"/>
      <c r="B36" s="14"/>
      <c r="C36" s="14"/>
      <c r="D36" s="14"/>
      <c r="E36" s="99"/>
      <c r="F36" s="100"/>
      <c r="G36" s="100"/>
      <c r="H36" s="99"/>
      <c r="I36" s="100"/>
      <c r="J36" s="100"/>
      <c r="K36" s="100"/>
      <c r="L36" s="101"/>
      <c r="M36" s="281"/>
      <c r="N36" s="282"/>
      <c r="O36" s="283"/>
      <c r="P36" s="39" t="str">
        <f t="shared" si="0"/>
        <v/>
      </c>
      <c r="Q36" s="281"/>
      <c r="R36" s="280"/>
      <c r="S36" s="279"/>
      <c r="T36" s="65"/>
      <c r="U36" s="192"/>
      <c r="V36" s="155"/>
      <c r="W36" s="12"/>
      <c r="X36" s="575" t="s">
        <v>198</v>
      </c>
    </row>
    <row r="37" spans="1:24" hidden="1" x14ac:dyDescent="0.2">
      <c r="A37" s="13" t="s">
        <v>111</v>
      </c>
      <c r="B37" s="13" t="s">
        <v>94</v>
      </c>
      <c r="C37" s="13" t="s">
        <v>112</v>
      </c>
      <c r="D37" s="373" t="s">
        <v>86</v>
      </c>
      <c r="E37" s="148"/>
      <c r="F37" s="149"/>
      <c r="G37" s="149"/>
      <c r="H37" s="148"/>
      <c r="I37" s="149"/>
      <c r="J37" s="149"/>
      <c r="K37" s="149"/>
      <c r="L37" s="150"/>
      <c r="M37" s="277"/>
      <c r="N37" s="278"/>
      <c r="O37" s="279"/>
      <c r="P37" s="37" t="str">
        <f t="shared" si="0"/>
        <v/>
      </c>
      <c r="Q37" s="277"/>
      <c r="R37" s="280"/>
      <c r="S37" s="279"/>
      <c r="T37" s="64"/>
      <c r="U37" s="154"/>
      <c r="V37" s="155"/>
      <c r="W37" s="12"/>
      <c r="X37" s="575" t="s">
        <v>113</v>
      </c>
    </row>
    <row r="38" spans="1:24" hidden="1" x14ac:dyDescent="0.2">
      <c r="A38" s="14"/>
      <c r="B38" s="14"/>
      <c r="C38" s="14"/>
      <c r="D38" s="14"/>
      <c r="E38" s="99"/>
      <c r="F38" s="100"/>
      <c r="G38" s="100"/>
      <c r="H38" s="99"/>
      <c r="I38" s="100"/>
      <c r="J38" s="100"/>
      <c r="K38" s="100"/>
      <c r="L38" s="101"/>
      <c r="M38" s="281"/>
      <c r="N38" s="282"/>
      <c r="O38" s="283"/>
      <c r="P38" s="39" t="str">
        <f t="shared" si="0"/>
        <v/>
      </c>
      <c r="Q38" s="281"/>
      <c r="R38" s="280"/>
      <c r="S38" s="279"/>
      <c r="T38" s="65"/>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277"/>
      <c r="N39" s="278"/>
      <c r="O39" s="279"/>
      <c r="P39" s="37" t="str">
        <f t="shared" si="0"/>
        <v/>
      </c>
      <c r="Q39" s="277"/>
      <c r="R39" s="280"/>
      <c r="S39" s="279"/>
      <c r="T39" s="64"/>
      <c r="U39" s="194"/>
      <c r="V39" s="195"/>
      <c r="W39" s="12"/>
      <c r="X39" s="575" t="s">
        <v>116</v>
      </c>
    </row>
    <row r="40" spans="1:24" hidden="1" x14ac:dyDescent="0.2">
      <c r="A40" s="14"/>
      <c r="B40" s="14"/>
      <c r="C40" s="14"/>
      <c r="D40" s="14"/>
      <c r="E40" s="99"/>
      <c r="F40" s="100"/>
      <c r="G40" s="100"/>
      <c r="H40" s="99"/>
      <c r="I40" s="100"/>
      <c r="J40" s="100"/>
      <c r="K40" s="100"/>
      <c r="L40" s="101"/>
      <c r="M40" s="281"/>
      <c r="N40" s="282"/>
      <c r="O40" s="283"/>
      <c r="P40" s="39" t="str">
        <f t="shared" si="0"/>
        <v/>
      </c>
      <c r="Q40" s="281"/>
      <c r="R40" s="280"/>
      <c r="S40" s="279"/>
      <c r="T40" s="65"/>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277"/>
      <c r="N41" s="278"/>
      <c r="O41" s="279"/>
      <c r="P41" s="37" t="str">
        <f t="shared" si="0"/>
        <v/>
      </c>
      <c r="Q41" s="277"/>
      <c r="R41" s="280"/>
      <c r="S41" s="279"/>
      <c r="T41" s="64"/>
      <c r="U41" s="154"/>
      <c r="V41" s="155"/>
      <c r="W41" s="12"/>
      <c r="X41" s="575" t="s">
        <v>119</v>
      </c>
    </row>
    <row r="42" spans="1:24" hidden="1" x14ac:dyDescent="0.2">
      <c r="A42" s="14"/>
      <c r="B42" s="14"/>
      <c r="C42" s="14"/>
      <c r="D42" s="14"/>
      <c r="E42" s="99"/>
      <c r="F42" s="100"/>
      <c r="G42" s="100"/>
      <c r="H42" s="99"/>
      <c r="I42" s="100"/>
      <c r="J42" s="100"/>
      <c r="K42" s="100"/>
      <c r="L42" s="101"/>
      <c r="M42" s="281"/>
      <c r="N42" s="282"/>
      <c r="O42" s="283"/>
      <c r="P42" s="39" t="str">
        <f t="shared" si="0"/>
        <v/>
      </c>
      <c r="Q42" s="281"/>
      <c r="R42" s="280"/>
      <c r="S42" s="279"/>
      <c r="T42" s="65"/>
      <c r="U42" s="192"/>
      <c r="V42" s="193"/>
      <c r="W42" s="12"/>
      <c r="X42" s="575" t="s">
        <v>201</v>
      </c>
    </row>
    <row r="43" spans="1:24" x14ac:dyDescent="0.2">
      <c r="A43" s="201" t="s">
        <v>120</v>
      </c>
      <c r="B43" s="201" t="s">
        <v>74</v>
      </c>
      <c r="C43" s="201" t="s">
        <v>121</v>
      </c>
      <c r="D43" s="201" t="s">
        <v>86</v>
      </c>
      <c r="E43" s="166" t="s">
        <v>221</v>
      </c>
      <c r="F43" s="167" t="s">
        <v>220</v>
      </c>
      <c r="G43" s="167"/>
      <c r="H43" s="166"/>
      <c r="I43" s="167"/>
      <c r="J43" s="167"/>
      <c r="K43" s="167"/>
      <c r="L43" s="177"/>
      <c r="M43" s="178">
        <v>0.75</v>
      </c>
      <c r="N43" s="271">
        <v>0.75</v>
      </c>
      <c r="O43" s="272"/>
      <c r="P43" s="229">
        <f t="shared" si="0"/>
        <v>0</v>
      </c>
      <c r="Q43" s="178"/>
      <c r="R43" s="273">
        <v>0.75</v>
      </c>
      <c r="S43" s="272"/>
      <c r="T43" s="197"/>
      <c r="U43" s="250"/>
      <c r="V43" s="251"/>
      <c r="W43" s="12"/>
      <c r="X43" s="575"/>
    </row>
    <row r="44" spans="1:24" x14ac:dyDescent="0.2">
      <c r="A44" s="264"/>
      <c r="B44" s="264"/>
      <c r="C44" s="264"/>
      <c r="D44" s="264"/>
      <c r="E44" s="259" t="s">
        <v>82</v>
      </c>
      <c r="F44" s="260" t="s">
        <v>220</v>
      </c>
      <c r="G44" s="260"/>
      <c r="H44" s="259"/>
      <c r="I44" s="260"/>
      <c r="J44" s="260"/>
      <c r="K44" s="260"/>
      <c r="L44" s="186"/>
      <c r="M44" s="274">
        <v>0.75</v>
      </c>
      <c r="N44" s="275">
        <v>0.6875</v>
      </c>
      <c r="O44" s="276"/>
      <c r="P44" s="265">
        <f t="shared" si="0"/>
        <v>6.25E-2</v>
      </c>
      <c r="Q44" s="274"/>
      <c r="R44" s="273">
        <v>0.6875</v>
      </c>
      <c r="S44" s="272"/>
      <c r="T44" s="227"/>
      <c r="U44" s="262"/>
      <c r="V44" s="263"/>
      <c r="W44" s="12"/>
      <c r="X44" s="575"/>
    </row>
    <row r="45" spans="1:24" hidden="1" x14ac:dyDescent="0.2">
      <c r="A45" s="13" t="s">
        <v>122</v>
      </c>
      <c r="B45" s="13" t="s">
        <v>74</v>
      </c>
      <c r="C45" s="13" t="s">
        <v>123</v>
      </c>
      <c r="D45" s="373" t="s">
        <v>86</v>
      </c>
      <c r="E45" s="148"/>
      <c r="F45" s="149"/>
      <c r="G45" s="149"/>
      <c r="H45" s="148"/>
      <c r="I45" s="149"/>
      <c r="J45" s="149"/>
      <c r="K45" s="149"/>
      <c r="L45" s="150"/>
      <c r="M45" s="277"/>
      <c r="N45" s="278"/>
      <c r="O45" s="279"/>
      <c r="P45" s="37" t="str">
        <f t="shared" si="0"/>
        <v/>
      </c>
      <c r="Q45" s="277"/>
      <c r="R45" s="280"/>
      <c r="S45" s="279"/>
      <c r="T45" s="64"/>
      <c r="U45" s="154"/>
      <c r="V45" s="155"/>
      <c r="W45" s="12"/>
      <c r="X45" s="575" t="s">
        <v>124</v>
      </c>
    </row>
    <row r="46" spans="1:24" hidden="1" x14ac:dyDescent="0.2">
      <c r="A46" s="14"/>
      <c r="B46" s="14"/>
      <c r="C46" s="14"/>
      <c r="D46" s="14"/>
      <c r="E46" s="99"/>
      <c r="F46" s="100"/>
      <c r="G46" s="100"/>
      <c r="H46" s="99"/>
      <c r="I46" s="100"/>
      <c r="J46" s="100"/>
      <c r="K46" s="100"/>
      <c r="L46" s="101"/>
      <c r="M46" s="281"/>
      <c r="N46" s="282"/>
      <c r="O46" s="283"/>
      <c r="P46" s="39" t="str">
        <f t="shared" si="0"/>
        <v/>
      </c>
      <c r="Q46" s="281"/>
      <c r="R46" s="280"/>
      <c r="S46" s="279"/>
      <c r="T46" s="65"/>
      <c r="U46" s="192"/>
      <c r="V46" s="155"/>
      <c r="W46" s="12"/>
      <c r="X46" s="575" t="s">
        <v>202</v>
      </c>
    </row>
    <row r="47" spans="1:24" hidden="1" x14ac:dyDescent="0.2">
      <c r="A47" s="13" t="s">
        <v>125</v>
      </c>
      <c r="B47" s="13" t="s">
        <v>74</v>
      </c>
      <c r="C47" s="373" t="s">
        <v>126</v>
      </c>
      <c r="D47" s="373" t="s">
        <v>81</v>
      </c>
      <c r="E47" s="148"/>
      <c r="F47" s="149"/>
      <c r="G47" s="149"/>
      <c r="H47" s="148"/>
      <c r="I47" s="149"/>
      <c r="J47" s="149"/>
      <c r="K47" s="149"/>
      <c r="L47" s="150"/>
      <c r="M47" s="277"/>
      <c r="N47" s="278"/>
      <c r="O47" s="279"/>
      <c r="P47" s="37" t="str">
        <f t="shared" si="0"/>
        <v/>
      </c>
      <c r="Q47" s="277"/>
      <c r="R47" s="280"/>
      <c r="S47" s="279"/>
      <c r="T47" s="64"/>
      <c r="U47" s="194"/>
      <c r="V47" s="195"/>
      <c r="W47" s="12"/>
      <c r="X47" s="575" t="s">
        <v>127</v>
      </c>
    </row>
    <row r="48" spans="1:24" hidden="1" x14ac:dyDescent="0.2">
      <c r="A48" s="14"/>
      <c r="B48" s="14"/>
      <c r="C48" s="14"/>
      <c r="D48" s="14"/>
      <c r="E48" s="99"/>
      <c r="F48" s="100"/>
      <c r="G48" s="100"/>
      <c r="H48" s="99"/>
      <c r="I48" s="100"/>
      <c r="J48" s="100"/>
      <c r="K48" s="100"/>
      <c r="L48" s="101"/>
      <c r="M48" s="281"/>
      <c r="N48" s="282"/>
      <c r="O48" s="283"/>
      <c r="P48" s="39" t="str">
        <f t="shared" si="0"/>
        <v/>
      </c>
      <c r="Q48" s="281"/>
      <c r="R48" s="280"/>
      <c r="S48" s="279"/>
      <c r="T48" s="65"/>
      <c r="U48" s="192"/>
      <c r="V48" s="193"/>
      <c r="W48" s="12"/>
      <c r="X48" s="575" t="s">
        <v>203</v>
      </c>
    </row>
    <row r="49" spans="1:24" hidden="1" x14ac:dyDescent="0.2">
      <c r="A49" s="13" t="s">
        <v>125</v>
      </c>
      <c r="B49" s="13" t="s">
        <v>74</v>
      </c>
      <c r="C49" s="373" t="s">
        <v>128</v>
      </c>
      <c r="D49" s="373" t="s">
        <v>86</v>
      </c>
      <c r="E49" s="148"/>
      <c r="F49" s="149"/>
      <c r="G49" s="149"/>
      <c r="H49" s="148"/>
      <c r="I49" s="149"/>
      <c r="J49" s="149"/>
      <c r="K49" s="149"/>
      <c r="L49" s="150"/>
      <c r="M49" s="277"/>
      <c r="N49" s="278"/>
      <c r="O49" s="279"/>
      <c r="P49" s="37" t="str">
        <f t="shared" si="0"/>
        <v/>
      </c>
      <c r="Q49" s="277"/>
      <c r="R49" s="280"/>
      <c r="S49" s="279"/>
      <c r="T49" s="64"/>
      <c r="U49" s="154"/>
      <c r="V49" s="155"/>
      <c r="W49" s="12"/>
      <c r="X49" s="575" t="s">
        <v>129</v>
      </c>
    </row>
    <row r="50" spans="1:24" hidden="1" x14ac:dyDescent="0.2">
      <c r="A50" s="14"/>
      <c r="B50" s="14"/>
      <c r="C50" s="14"/>
      <c r="D50" s="14"/>
      <c r="E50" s="99"/>
      <c r="F50" s="100"/>
      <c r="G50" s="100"/>
      <c r="H50" s="99"/>
      <c r="I50" s="100"/>
      <c r="J50" s="100"/>
      <c r="K50" s="100"/>
      <c r="L50" s="101"/>
      <c r="M50" s="281"/>
      <c r="N50" s="282"/>
      <c r="O50" s="283"/>
      <c r="P50" s="39" t="str">
        <f t="shared" si="0"/>
        <v/>
      </c>
      <c r="Q50" s="281"/>
      <c r="R50" s="280"/>
      <c r="S50" s="279"/>
      <c r="T50" s="65"/>
      <c r="U50" s="192"/>
      <c r="V50" s="193"/>
      <c r="W50" s="12"/>
      <c r="X50" s="575" t="s">
        <v>204</v>
      </c>
    </row>
    <row r="51" spans="1:24" hidden="1" x14ac:dyDescent="0.2">
      <c r="A51" s="13" t="s">
        <v>130</v>
      </c>
      <c r="B51" s="13" t="s">
        <v>94</v>
      </c>
      <c r="C51" s="13" t="s">
        <v>131</v>
      </c>
      <c r="D51" s="373" t="s">
        <v>81</v>
      </c>
      <c r="E51" s="148"/>
      <c r="F51" s="149"/>
      <c r="G51" s="149"/>
      <c r="H51" s="148"/>
      <c r="I51" s="149"/>
      <c r="J51" s="149"/>
      <c r="K51" s="149"/>
      <c r="L51" s="150"/>
      <c r="M51" s="277"/>
      <c r="N51" s="278"/>
      <c r="O51" s="279"/>
      <c r="P51" s="37" t="str">
        <f t="shared" si="0"/>
        <v/>
      </c>
      <c r="Q51" s="277"/>
      <c r="R51" s="280"/>
      <c r="S51" s="279"/>
      <c r="T51" s="64"/>
      <c r="U51" s="154"/>
      <c r="V51" s="155"/>
      <c r="W51" s="12"/>
      <c r="X51" s="575" t="s">
        <v>132</v>
      </c>
    </row>
    <row r="52" spans="1:24" hidden="1" x14ac:dyDescent="0.2">
      <c r="A52" s="14"/>
      <c r="B52" s="14"/>
      <c r="C52" s="14"/>
      <c r="D52" s="14"/>
      <c r="E52" s="99"/>
      <c r="F52" s="100"/>
      <c r="G52" s="100"/>
      <c r="H52" s="99"/>
      <c r="I52" s="100"/>
      <c r="J52" s="100"/>
      <c r="K52" s="100"/>
      <c r="L52" s="101"/>
      <c r="M52" s="281"/>
      <c r="N52" s="282"/>
      <c r="O52" s="283"/>
      <c r="P52" s="39" t="str">
        <f t="shared" si="0"/>
        <v/>
      </c>
      <c r="Q52" s="281"/>
      <c r="R52" s="280"/>
      <c r="S52" s="279"/>
      <c r="T52" s="65"/>
      <c r="U52" s="192"/>
      <c r="V52" s="193"/>
      <c r="W52" s="12"/>
      <c r="X52" s="575" t="s">
        <v>205</v>
      </c>
    </row>
    <row r="53" spans="1:24" hidden="1" x14ac:dyDescent="0.2">
      <c r="A53" s="13" t="s">
        <v>133</v>
      </c>
      <c r="B53" s="13" t="s">
        <v>94</v>
      </c>
      <c r="C53" s="13" t="s">
        <v>134</v>
      </c>
      <c r="D53" s="373" t="s">
        <v>86</v>
      </c>
      <c r="E53" s="148"/>
      <c r="F53" s="149"/>
      <c r="G53" s="149"/>
      <c r="H53" s="148"/>
      <c r="I53" s="149"/>
      <c r="J53" s="149"/>
      <c r="K53" s="149"/>
      <c r="L53" s="150"/>
      <c r="M53" s="277"/>
      <c r="N53" s="278"/>
      <c r="O53" s="279"/>
      <c r="P53" s="37" t="str">
        <f t="shared" si="0"/>
        <v/>
      </c>
      <c r="Q53" s="277"/>
      <c r="R53" s="280"/>
      <c r="S53" s="279"/>
      <c r="T53" s="64"/>
      <c r="U53" s="194"/>
      <c r="V53" s="195"/>
      <c r="W53" s="12"/>
      <c r="X53" s="575" t="s">
        <v>135</v>
      </c>
    </row>
    <row r="54" spans="1:24" hidden="1" x14ac:dyDescent="0.2">
      <c r="A54" s="14"/>
      <c r="B54" s="14"/>
      <c r="C54" s="14"/>
      <c r="D54" s="14"/>
      <c r="E54" s="99"/>
      <c r="F54" s="100"/>
      <c r="G54" s="100"/>
      <c r="H54" s="99"/>
      <c r="I54" s="100"/>
      <c r="J54" s="100"/>
      <c r="K54" s="100"/>
      <c r="L54" s="101"/>
      <c r="M54" s="281"/>
      <c r="N54" s="282"/>
      <c r="O54" s="283"/>
      <c r="P54" s="39" t="str">
        <f t="shared" si="0"/>
        <v/>
      </c>
      <c r="Q54" s="281"/>
      <c r="R54" s="280"/>
      <c r="S54" s="279"/>
      <c r="T54" s="65"/>
      <c r="U54" s="192"/>
      <c r="V54" s="193"/>
      <c r="W54" s="12"/>
      <c r="X54" s="575" t="s">
        <v>206</v>
      </c>
    </row>
    <row r="55" spans="1:24" hidden="1" x14ac:dyDescent="0.2">
      <c r="A55" s="13" t="s">
        <v>136</v>
      </c>
      <c r="B55" s="13" t="s">
        <v>137</v>
      </c>
      <c r="C55" s="13" t="s">
        <v>138</v>
      </c>
      <c r="D55" s="373" t="s">
        <v>81</v>
      </c>
      <c r="E55" s="148"/>
      <c r="F55" s="149"/>
      <c r="G55" s="149"/>
      <c r="H55" s="148"/>
      <c r="I55" s="149"/>
      <c r="J55" s="149"/>
      <c r="K55" s="149"/>
      <c r="L55" s="150"/>
      <c r="M55" s="277"/>
      <c r="N55" s="278"/>
      <c r="O55" s="279"/>
      <c r="P55" s="37" t="str">
        <f t="shared" si="0"/>
        <v/>
      </c>
      <c r="Q55" s="277"/>
      <c r="R55" s="280"/>
      <c r="S55" s="279"/>
      <c r="T55" s="64"/>
      <c r="U55" s="154"/>
      <c r="V55" s="155"/>
      <c r="W55" s="12"/>
      <c r="X55" s="575" t="s">
        <v>139</v>
      </c>
    </row>
    <row r="56" spans="1:24" hidden="1" x14ac:dyDescent="0.2">
      <c r="A56" s="14"/>
      <c r="B56" s="14"/>
      <c r="C56" s="14"/>
      <c r="D56" s="14"/>
      <c r="E56" s="99"/>
      <c r="F56" s="100"/>
      <c r="G56" s="100"/>
      <c r="H56" s="99"/>
      <c r="I56" s="100"/>
      <c r="J56" s="100"/>
      <c r="K56" s="100"/>
      <c r="L56" s="101"/>
      <c r="M56" s="281"/>
      <c r="N56" s="282"/>
      <c r="O56" s="283"/>
      <c r="P56" s="39" t="str">
        <f t="shared" si="0"/>
        <v/>
      </c>
      <c r="Q56" s="281"/>
      <c r="R56" s="280"/>
      <c r="S56" s="279"/>
      <c r="T56" s="65"/>
      <c r="U56" s="192"/>
      <c r="V56" s="193"/>
      <c r="W56" s="12"/>
      <c r="X56" s="575" t="s">
        <v>207</v>
      </c>
    </row>
    <row r="57" spans="1:24" hidden="1" x14ac:dyDescent="0.2">
      <c r="A57" s="13" t="s">
        <v>140</v>
      </c>
      <c r="B57" s="13" t="s">
        <v>74</v>
      </c>
      <c r="C57" s="13" t="s">
        <v>141</v>
      </c>
      <c r="D57" s="373" t="s">
        <v>86</v>
      </c>
      <c r="E57" s="148"/>
      <c r="F57" s="149"/>
      <c r="G57" s="149"/>
      <c r="H57" s="148"/>
      <c r="I57" s="149"/>
      <c r="J57" s="149"/>
      <c r="K57" s="149"/>
      <c r="L57" s="150"/>
      <c r="M57" s="277"/>
      <c r="N57" s="278"/>
      <c r="O57" s="279"/>
      <c r="P57" s="37" t="str">
        <f t="shared" si="0"/>
        <v/>
      </c>
      <c r="Q57" s="277"/>
      <c r="R57" s="280"/>
      <c r="S57" s="279"/>
      <c r="T57" s="64"/>
      <c r="U57" s="154"/>
      <c r="V57" s="155"/>
      <c r="W57" s="12"/>
      <c r="X57" s="575" t="s">
        <v>142</v>
      </c>
    </row>
    <row r="58" spans="1:24" hidden="1" x14ac:dyDescent="0.2">
      <c r="A58" s="14"/>
      <c r="B58" s="14"/>
      <c r="C58" s="14"/>
      <c r="D58" s="14"/>
      <c r="E58" s="99"/>
      <c r="F58" s="100"/>
      <c r="G58" s="100"/>
      <c r="H58" s="99"/>
      <c r="I58" s="100"/>
      <c r="J58" s="100"/>
      <c r="K58" s="100"/>
      <c r="L58" s="101"/>
      <c r="M58" s="281"/>
      <c r="N58" s="282"/>
      <c r="O58" s="283"/>
      <c r="P58" s="39" t="str">
        <f t="shared" si="0"/>
        <v/>
      </c>
      <c r="Q58" s="281"/>
      <c r="R58" s="280"/>
      <c r="S58" s="279"/>
      <c r="T58" s="65"/>
      <c r="U58" s="192"/>
      <c r="V58" s="193"/>
      <c r="W58" s="12"/>
      <c r="X58" s="575" t="s">
        <v>208</v>
      </c>
    </row>
    <row r="59" spans="1:24" hidden="1" x14ac:dyDescent="0.2">
      <c r="A59" s="13" t="s">
        <v>143</v>
      </c>
      <c r="B59" s="13" t="s">
        <v>94</v>
      </c>
      <c r="C59" s="13" t="s">
        <v>144</v>
      </c>
      <c r="D59" s="373" t="s">
        <v>86</v>
      </c>
      <c r="E59" s="148"/>
      <c r="F59" s="149"/>
      <c r="G59" s="149"/>
      <c r="H59" s="148"/>
      <c r="I59" s="149"/>
      <c r="J59" s="149"/>
      <c r="K59" s="149"/>
      <c r="L59" s="150"/>
      <c r="M59" s="277"/>
      <c r="N59" s="278"/>
      <c r="O59" s="279"/>
      <c r="P59" s="37" t="str">
        <f t="shared" si="0"/>
        <v/>
      </c>
      <c r="Q59" s="277"/>
      <c r="R59" s="280"/>
      <c r="S59" s="279"/>
      <c r="T59" s="64"/>
      <c r="U59" s="194"/>
      <c r="V59" s="195"/>
      <c r="W59" s="12"/>
      <c r="X59" s="575" t="s">
        <v>145</v>
      </c>
    </row>
    <row r="60" spans="1:24" hidden="1" x14ac:dyDescent="0.2">
      <c r="A60" s="14"/>
      <c r="B60" s="14"/>
      <c r="C60" s="14"/>
      <c r="D60" s="14"/>
      <c r="E60" s="99"/>
      <c r="F60" s="100"/>
      <c r="G60" s="100"/>
      <c r="H60" s="99"/>
      <c r="I60" s="100"/>
      <c r="J60" s="100"/>
      <c r="K60" s="100"/>
      <c r="L60" s="101"/>
      <c r="M60" s="281"/>
      <c r="N60" s="282"/>
      <c r="O60" s="283"/>
      <c r="P60" s="39" t="str">
        <f t="shared" si="0"/>
        <v/>
      </c>
      <c r="Q60" s="281"/>
      <c r="R60" s="280"/>
      <c r="S60" s="279"/>
      <c r="T60" s="65"/>
      <c r="U60" s="192"/>
      <c r="V60" s="193"/>
      <c r="W60" s="12"/>
      <c r="X60" s="575" t="s">
        <v>209</v>
      </c>
    </row>
    <row r="61" spans="1:24" hidden="1" x14ac:dyDescent="0.2">
      <c r="A61" s="13" t="s">
        <v>146</v>
      </c>
      <c r="B61" s="13" t="s">
        <v>74</v>
      </c>
      <c r="C61" s="13" t="s">
        <v>147</v>
      </c>
      <c r="D61" s="373" t="s">
        <v>81</v>
      </c>
      <c r="E61" s="148"/>
      <c r="F61" s="149"/>
      <c r="G61" s="149"/>
      <c r="H61" s="148"/>
      <c r="I61" s="149"/>
      <c r="J61" s="149"/>
      <c r="K61" s="149"/>
      <c r="L61" s="150"/>
      <c r="M61" s="277"/>
      <c r="N61" s="278"/>
      <c r="O61" s="279"/>
      <c r="P61" s="37" t="str">
        <f t="shared" si="0"/>
        <v/>
      </c>
      <c r="Q61" s="277"/>
      <c r="R61" s="280"/>
      <c r="S61" s="279"/>
      <c r="T61" s="64"/>
      <c r="U61" s="154"/>
      <c r="V61" s="155"/>
      <c r="W61" s="12"/>
      <c r="X61" s="575" t="s">
        <v>148</v>
      </c>
    </row>
    <row r="62" spans="1:24" hidden="1" x14ac:dyDescent="0.2">
      <c r="A62" s="14"/>
      <c r="B62" s="14"/>
      <c r="C62" s="14"/>
      <c r="D62" s="14"/>
      <c r="E62" s="99"/>
      <c r="F62" s="100"/>
      <c r="G62" s="100"/>
      <c r="H62" s="99"/>
      <c r="I62" s="100"/>
      <c r="J62" s="100"/>
      <c r="K62" s="100"/>
      <c r="L62" s="101"/>
      <c r="M62" s="281"/>
      <c r="N62" s="282"/>
      <c r="O62" s="283"/>
      <c r="P62" s="39" t="str">
        <f t="shared" si="0"/>
        <v/>
      </c>
      <c r="Q62" s="281"/>
      <c r="R62" s="280"/>
      <c r="S62" s="279"/>
      <c r="T62" s="65"/>
      <c r="U62" s="192"/>
      <c r="V62" s="193"/>
      <c r="W62" s="12"/>
      <c r="X62" s="575" t="s">
        <v>210</v>
      </c>
    </row>
    <row r="63" spans="1:24" hidden="1" x14ac:dyDescent="0.2">
      <c r="A63" s="13" t="s">
        <v>146</v>
      </c>
      <c r="B63" s="13" t="s">
        <v>74</v>
      </c>
      <c r="C63" s="373" t="s">
        <v>149</v>
      </c>
      <c r="D63" s="373" t="s">
        <v>86</v>
      </c>
      <c r="E63" s="148"/>
      <c r="F63" s="149"/>
      <c r="G63" s="149"/>
      <c r="H63" s="148"/>
      <c r="I63" s="149"/>
      <c r="J63" s="149"/>
      <c r="K63" s="149"/>
      <c r="L63" s="150"/>
      <c r="M63" s="277"/>
      <c r="N63" s="278"/>
      <c r="O63" s="279"/>
      <c r="P63" s="37" t="str">
        <f t="shared" si="0"/>
        <v/>
      </c>
      <c r="Q63" s="277"/>
      <c r="R63" s="280"/>
      <c r="S63" s="279"/>
      <c r="T63" s="64"/>
      <c r="U63" s="154"/>
      <c r="V63" s="155"/>
      <c r="W63" s="12"/>
      <c r="X63" s="575" t="s">
        <v>150</v>
      </c>
    </row>
    <row r="64" spans="1:24" hidden="1" x14ac:dyDescent="0.2">
      <c r="A64" s="14"/>
      <c r="B64" s="14"/>
      <c r="C64" s="14"/>
      <c r="D64" s="14"/>
      <c r="E64" s="99"/>
      <c r="F64" s="100"/>
      <c r="G64" s="100"/>
      <c r="H64" s="99"/>
      <c r="I64" s="100"/>
      <c r="J64" s="100"/>
      <c r="K64" s="100"/>
      <c r="L64" s="101"/>
      <c r="M64" s="281"/>
      <c r="N64" s="282"/>
      <c r="O64" s="283"/>
      <c r="P64" s="39" t="str">
        <f t="shared" si="0"/>
        <v/>
      </c>
      <c r="Q64" s="281"/>
      <c r="R64" s="280"/>
      <c r="S64" s="279"/>
      <c r="T64" s="65"/>
      <c r="U64" s="192"/>
      <c r="V64" s="193"/>
      <c r="W64" s="12"/>
      <c r="X64" s="575" t="s">
        <v>211</v>
      </c>
    </row>
    <row r="65" spans="1:24" hidden="1" x14ac:dyDescent="0.2">
      <c r="A65" s="13" t="s">
        <v>146</v>
      </c>
      <c r="B65" s="13" t="s">
        <v>74</v>
      </c>
      <c r="C65" s="373" t="s">
        <v>151</v>
      </c>
      <c r="D65" s="373" t="s">
        <v>81</v>
      </c>
      <c r="E65" s="148"/>
      <c r="F65" s="149"/>
      <c r="G65" s="149"/>
      <c r="H65" s="148"/>
      <c r="I65" s="149"/>
      <c r="J65" s="149"/>
      <c r="K65" s="149"/>
      <c r="L65" s="150"/>
      <c r="M65" s="277"/>
      <c r="N65" s="278"/>
      <c r="O65" s="279"/>
      <c r="P65" s="37" t="str">
        <f t="shared" si="0"/>
        <v/>
      </c>
      <c r="Q65" s="277"/>
      <c r="R65" s="280"/>
      <c r="S65" s="279"/>
      <c r="T65" s="64"/>
      <c r="U65" s="194"/>
      <c r="V65" s="195"/>
      <c r="W65" s="12"/>
      <c r="X65" s="575" t="s">
        <v>152</v>
      </c>
    </row>
    <row r="66" spans="1:24" hidden="1" x14ac:dyDescent="0.2">
      <c r="A66" s="14"/>
      <c r="B66" s="14"/>
      <c r="C66" s="14"/>
      <c r="D66" s="14"/>
      <c r="E66" s="99"/>
      <c r="F66" s="100"/>
      <c r="G66" s="100"/>
      <c r="H66" s="99"/>
      <c r="I66" s="100"/>
      <c r="J66" s="100"/>
      <c r="K66" s="100"/>
      <c r="L66" s="101"/>
      <c r="M66" s="281"/>
      <c r="N66" s="282"/>
      <c r="O66" s="283"/>
      <c r="P66" s="39" t="str">
        <f t="shared" si="0"/>
        <v/>
      </c>
      <c r="Q66" s="281"/>
      <c r="R66" s="280"/>
      <c r="S66" s="279"/>
      <c r="T66" s="65"/>
      <c r="U66" s="192"/>
      <c r="V66" s="193"/>
      <c r="W66" s="12"/>
      <c r="X66" s="575" t="s">
        <v>212</v>
      </c>
    </row>
    <row r="67" spans="1:24" hidden="1" x14ac:dyDescent="0.2">
      <c r="A67" s="13" t="s">
        <v>146</v>
      </c>
      <c r="B67" s="13" t="s">
        <v>74</v>
      </c>
      <c r="C67" s="13" t="s">
        <v>153</v>
      </c>
      <c r="D67" s="373" t="s">
        <v>86</v>
      </c>
      <c r="E67" s="148"/>
      <c r="F67" s="149"/>
      <c r="G67" s="149"/>
      <c r="H67" s="148"/>
      <c r="I67" s="149"/>
      <c r="J67" s="149"/>
      <c r="K67" s="149"/>
      <c r="L67" s="150"/>
      <c r="M67" s="277"/>
      <c r="N67" s="278"/>
      <c r="O67" s="279"/>
      <c r="P67" s="37" t="str">
        <f t="shared" si="0"/>
        <v/>
      </c>
      <c r="Q67" s="277"/>
      <c r="R67" s="280"/>
      <c r="S67" s="279"/>
      <c r="T67" s="64"/>
      <c r="U67" s="154"/>
      <c r="V67" s="155"/>
      <c r="W67" s="12"/>
      <c r="X67" s="575" t="s">
        <v>154</v>
      </c>
    </row>
    <row r="68" spans="1:24" hidden="1" x14ac:dyDescent="0.2">
      <c r="A68" s="14"/>
      <c r="B68" s="14"/>
      <c r="C68" s="14"/>
      <c r="D68" s="14"/>
      <c r="E68" s="99"/>
      <c r="F68" s="100"/>
      <c r="G68" s="100"/>
      <c r="H68" s="99"/>
      <c r="I68" s="100"/>
      <c r="J68" s="100"/>
      <c r="K68" s="100"/>
      <c r="L68" s="101"/>
      <c r="M68" s="281"/>
      <c r="N68" s="282"/>
      <c r="O68" s="283"/>
      <c r="P68" s="39" t="str">
        <f t="shared" si="0"/>
        <v/>
      </c>
      <c r="Q68" s="281"/>
      <c r="R68" s="280"/>
      <c r="S68" s="279"/>
      <c r="T68" s="65"/>
      <c r="U68" s="192"/>
      <c r="V68" s="193"/>
      <c r="W68" s="12"/>
      <c r="X68" s="575" t="s">
        <v>213</v>
      </c>
    </row>
    <row r="69" spans="1:24" hidden="1" x14ac:dyDescent="0.2">
      <c r="A69" s="13" t="s">
        <v>155</v>
      </c>
      <c r="B69" s="13" t="s">
        <v>94</v>
      </c>
      <c r="C69" s="13" t="s">
        <v>156</v>
      </c>
      <c r="D69" s="373" t="s">
        <v>86</v>
      </c>
      <c r="E69" s="148"/>
      <c r="F69" s="149"/>
      <c r="G69" s="149"/>
      <c r="H69" s="148"/>
      <c r="I69" s="149"/>
      <c r="J69" s="149"/>
      <c r="K69" s="149"/>
      <c r="L69" s="150"/>
      <c r="M69" s="277"/>
      <c r="N69" s="278"/>
      <c r="O69" s="279"/>
      <c r="P69" s="37" t="str">
        <f t="shared" si="0"/>
        <v/>
      </c>
      <c r="Q69" s="277"/>
      <c r="R69" s="280"/>
      <c r="S69" s="279"/>
      <c r="T69" s="64"/>
      <c r="U69" s="154"/>
      <c r="V69" s="155"/>
      <c r="W69" s="12"/>
      <c r="X69" s="573" t="s">
        <v>79</v>
      </c>
    </row>
    <row r="70" spans="1:24" hidden="1" x14ac:dyDescent="0.2">
      <c r="A70" s="14"/>
      <c r="B70" s="14"/>
      <c r="C70" s="14"/>
      <c r="D70" s="14"/>
      <c r="E70" s="99"/>
      <c r="F70" s="100"/>
      <c r="G70" s="100"/>
      <c r="H70" s="99"/>
      <c r="I70" s="100"/>
      <c r="J70" s="100"/>
      <c r="K70" s="100"/>
      <c r="L70" s="101"/>
      <c r="M70" s="281"/>
      <c r="N70" s="282"/>
      <c r="O70" s="283"/>
      <c r="P70" s="39" t="str">
        <f t="shared" si="0"/>
        <v/>
      </c>
      <c r="Q70" s="281"/>
      <c r="R70" s="280"/>
      <c r="S70" s="279"/>
      <c r="T70" s="65"/>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277"/>
      <c r="N71" s="278"/>
      <c r="O71" s="279"/>
      <c r="P71" s="37" t="str">
        <f t="shared" si="0"/>
        <v/>
      </c>
      <c r="Q71" s="277"/>
      <c r="R71" s="280"/>
      <c r="S71" s="279"/>
      <c r="T71" s="64"/>
      <c r="U71" s="194"/>
      <c r="V71" s="195"/>
      <c r="W71" s="12"/>
      <c r="X71" s="575" t="s">
        <v>159</v>
      </c>
    </row>
    <row r="72" spans="1:24" hidden="1" x14ac:dyDescent="0.2">
      <c r="A72" s="14"/>
      <c r="B72" s="14"/>
      <c r="C72" s="14"/>
      <c r="D72" s="14"/>
      <c r="E72" s="99"/>
      <c r="F72" s="100"/>
      <c r="G72" s="100"/>
      <c r="H72" s="99"/>
      <c r="I72" s="100"/>
      <c r="J72" s="100"/>
      <c r="K72" s="100"/>
      <c r="L72" s="101"/>
      <c r="M72" s="281"/>
      <c r="N72" s="282"/>
      <c r="O72" s="283"/>
      <c r="P72" s="39" t="str">
        <f t="shared" si="0"/>
        <v/>
      </c>
      <c r="Q72" s="281"/>
      <c r="R72" s="280"/>
      <c r="S72" s="279"/>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277"/>
      <c r="N73" s="278"/>
      <c r="O73" s="279"/>
      <c r="P73" s="37" t="str">
        <f t="shared" si="0"/>
        <v/>
      </c>
      <c r="Q73" s="277"/>
      <c r="R73" s="280"/>
      <c r="S73" s="279"/>
      <c r="T73" s="64"/>
      <c r="U73" s="154"/>
      <c r="V73" s="155"/>
      <c r="W73" s="12"/>
      <c r="X73" s="575" t="s">
        <v>162</v>
      </c>
    </row>
    <row r="74" spans="1:24" hidden="1" x14ac:dyDescent="0.2">
      <c r="A74" s="14"/>
      <c r="B74" s="14"/>
      <c r="C74" s="14"/>
      <c r="D74" s="14"/>
      <c r="E74" s="99"/>
      <c r="F74" s="100"/>
      <c r="G74" s="100"/>
      <c r="H74" s="99"/>
      <c r="I74" s="100"/>
      <c r="J74" s="100"/>
      <c r="K74" s="100"/>
      <c r="L74" s="101"/>
      <c r="M74" s="281"/>
      <c r="N74" s="282"/>
      <c r="O74" s="283"/>
      <c r="P74" s="39" t="str">
        <f t="shared" si="0"/>
        <v/>
      </c>
      <c r="Q74" s="281"/>
      <c r="R74" s="280"/>
      <c r="S74" s="279"/>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277"/>
      <c r="N75" s="278"/>
      <c r="O75" s="279"/>
      <c r="P75" s="37" t="str">
        <f t="shared" ref="P75:P114" si="1">IF(N75="","",MAX(M75-N75,0))</f>
        <v/>
      </c>
      <c r="Q75" s="277"/>
      <c r="R75" s="280"/>
      <c r="S75" s="279"/>
      <c r="T75" s="64"/>
      <c r="U75" s="154"/>
      <c r="V75" s="155"/>
      <c r="W75" s="12"/>
      <c r="X75" s="454" t="s">
        <v>229</v>
      </c>
    </row>
    <row r="76" spans="1:24" hidden="1" x14ac:dyDescent="0.2">
      <c r="A76" s="14"/>
      <c r="B76" s="14"/>
      <c r="C76" s="14"/>
      <c r="D76" s="14"/>
      <c r="E76" s="99"/>
      <c r="F76" s="100"/>
      <c r="G76" s="100"/>
      <c r="H76" s="99"/>
      <c r="I76" s="100"/>
      <c r="J76" s="100"/>
      <c r="K76" s="100"/>
      <c r="L76" s="101"/>
      <c r="M76" s="281"/>
      <c r="N76" s="282"/>
      <c r="O76" s="283"/>
      <c r="P76" s="39" t="str">
        <f t="shared" si="1"/>
        <v/>
      </c>
      <c r="Q76" s="281"/>
      <c r="R76" s="280"/>
      <c r="S76" s="279"/>
      <c r="T76" s="65"/>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277"/>
      <c r="N77" s="278"/>
      <c r="O77" s="279"/>
      <c r="P77" s="37" t="str">
        <f t="shared" si="1"/>
        <v/>
      </c>
      <c r="Q77" s="277"/>
      <c r="R77" s="280"/>
      <c r="S77" s="279"/>
      <c r="T77" s="64"/>
      <c r="U77" s="194"/>
      <c r="V77" s="155"/>
      <c r="W77" s="12"/>
      <c r="X77" s="454" t="s">
        <v>79</v>
      </c>
    </row>
    <row r="78" spans="1:24" hidden="1" x14ac:dyDescent="0.2">
      <c r="A78" s="14"/>
      <c r="B78" s="14"/>
      <c r="C78" s="14"/>
      <c r="D78" s="14"/>
      <c r="E78" s="99"/>
      <c r="F78" s="100"/>
      <c r="G78" s="100"/>
      <c r="H78" s="99"/>
      <c r="I78" s="100"/>
      <c r="J78" s="100"/>
      <c r="K78" s="100"/>
      <c r="L78" s="101"/>
      <c r="M78" s="281"/>
      <c r="N78" s="282"/>
      <c r="O78" s="283"/>
      <c r="P78" s="39" t="str">
        <f t="shared" si="1"/>
        <v/>
      </c>
      <c r="Q78" s="281"/>
      <c r="R78" s="280"/>
      <c r="S78" s="279"/>
      <c r="T78" s="65"/>
      <c r="U78" s="192"/>
      <c r="V78" s="193"/>
      <c r="W78" s="12"/>
    </row>
    <row r="79" spans="1:24" hidden="1" x14ac:dyDescent="0.2">
      <c r="A79" s="13" t="s">
        <v>167</v>
      </c>
      <c r="B79" s="13" t="s">
        <v>137</v>
      </c>
      <c r="C79" s="13" t="s">
        <v>168</v>
      </c>
      <c r="D79" s="373" t="s">
        <v>81</v>
      </c>
      <c r="E79" s="148"/>
      <c r="F79" s="149"/>
      <c r="G79" s="149"/>
      <c r="H79" s="148"/>
      <c r="I79" s="149"/>
      <c r="J79" s="149"/>
      <c r="K79" s="149"/>
      <c r="L79" s="150"/>
      <c r="M79" s="277"/>
      <c r="N79" s="278"/>
      <c r="O79" s="279"/>
      <c r="P79" s="37" t="str">
        <f t="shared" si="1"/>
        <v/>
      </c>
      <c r="Q79" s="277"/>
      <c r="R79" s="280"/>
      <c r="S79" s="279"/>
      <c r="T79" s="64"/>
      <c r="U79" s="154"/>
      <c r="V79" s="155"/>
      <c r="W79" s="12"/>
    </row>
    <row r="80" spans="1:24" hidden="1" x14ac:dyDescent="0.2">
      <c r="A80" s="14"/>
      <c r="B80" s="14"/>
      <c r="C80" s="14"/>
      <c r="D80" s="14"/>
      <c r="E80" s="99"/>
      <c r="F80" s="100"/>
      <c r="G80" s="100"/>
      <c r="H80" s="99"/>
      <c r="I80" s="100"/>
      <c r="J80" s="100"/>
      <c r="K80" s="100"/>
      <c r="L80" s="101"/>
      <c r="M80" s="281"/>
      <c r="N80" s="282"/>
      <c r="O80" s="283"/>
      <c r="P80" s="39" t="str">
        <f t="shared" si="1"/>
        <v/>
      </c>
      <c r="Q80" s="281"/>
      <c r="R80" s="280"/>
      <c r="S80" s="279"/>
      <c r="T80" s="65"/>
      <c r="U80" s="192"/>
      <c r="V80" s="193"/>
      <c r="W80" s="12"/>
    </row>
    <row r="81" spans="1:23" hidden="1" x14ac:dyDescent="0.2">
      <c r="A81" s="13" t="s">
        <v>169</v>
      </c>
      <c r="B81" s="13" t="s">
        <v>94</v>
      </c>
      <c r="C81" s="13" t="s">
        <v>170</v>
      </c>
      <c r="D81" s="373" t="s">
        <v>81</v>
      </c>
      <c r="E81" s="148"/>
      <c r="F81" s="149"/>
      <c r="G81" s="149"/>
      <c r="H81" s="148"/>
      <c r="I81" s="149"/>
      <c r="J81" s="149"/>
      <c r="K81" s="149"/>
      <c r="L81" s="150"/>
      <c r="M81" s="277"/>
      <c r="N81" s="278"/>
      <c r="O81" s="279"/>
      <c r="P81" s="37" t="str">
        <f t="shared" si="1"/>
        <v/>
      </c>
      <c r="Q81" s="277"/>
      <c r="R81" s="280"/>
      <c r="S81" s="279"/>
      <c r="T81" s="64"/>
      <c r="U81" s="154"/>
      <c r="V81" s="155"/>
      <c r="W81" s="12"/>
    </row>
    <row r="82" spans="1:23" hidden="1" x14ac:dyDescent="0.2">
      <c r="A82" s="14"/>
      <c r="B82" s="14"/>
      <c r="C82" s="14"/>
      <c r="D82" s="14"/>
      <c r="E82" s="99"/>
      <c r="F82" s="100"/>
      <c r="G82" s="100"/>
      <c r="H82" s="99"/>
      <c r="I82" s="100"/>
      <c r="J82" s="100"/>
      <c r="K82" s="100"/>
      <c r="L82" s="101"/>
      <c r="M82" s="281"/>
      <c r="N82" s="282"/>
      <c r="O82" s="283"/>
      <c r="P82" s="39" t="str">
        <f t="shared" si="1"/>
        <v/>
      </c>
      <c r="Q82" s="281"/>
      <c r="R82" s="280"/>
      <c r="S82" s="279"/>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277"/>
      <c r="N83" s="278"/>
      <c r="O83" s="279"/>
      <c r="P83" s="37" t="str">
        <f t="shared" si="1"/>
        <v/>
      </c>
      <c r="Q83" s="277"/>
      <c r="R83" s="280"/>
      <c r="S83" s="279"/>
      <c r="T83" s="64"/>
      <c r="U83" s="194"/>
      <c r="V83" s="195"/>
      <c r="W83" s="12"/>
    </row>
    <row r="84" spans="1:23" hidden="1" x14ac:dyDescent="0.2">
      <c r="A84" s="5"/>
      <c r="B84" s="5"/>
      <c r="C84" s="5"/>
      <c r="D84" s="5"/>
      <c r="E84" s="99"/>
      <c r="F84" s="100"/>
      <c r="G84" s="100"/>
      <c r="H84" s="99"/>
      <c r="I84" s="100"/>
      <c r="J84" s="100"/>
      <c r="K84" s="100"/>
      <c r="L84" s="101"/>
      <c r="M84" s="281"/>
      <c r="N84" s="282"/>
      <c r="O84" s="283"/>
      <c r="P84" s="39" t="str">
        <f t="shared" si="1"/>
        <v/>
      </c>
      <c r="Q84" s="281"/>
      <c r="R84" s="280"/>
      <c r="S84" s="279"/>
      <c r="T84" s="65"/>
      <c r="U84" s="192"/>
      <c r="V84" s="193"/>
      <c r="W84" s="12"/>
    </row>
    <row r="85" spans="1:23" hidden="1" x14ac:dyDescent="0.2">
      <c r="A85" s="13" t="s">
        <v>172</v>
      </c>
      <c r="B85" s="13" t="s">
        <v>74</v>
      </c>
      <c r="C85" s="13" t="s">
        <v>173</v>
      </c>
      <c r="D85" s="373" t="s">
        <v>86</v>
      </c>
      <c r="E85" s="148"/>
      <c r="F85" s="149"/>
      <c r="G85" s="149"/>
      <c r="H85" s="148"/>
      <c r="I85" s="149"/>
      <c r="J85" s="149"/>
      <c r="K85" s="149"/>
      <c r="L85" s="150"/>
      <c r="M85" s="277"/>
      <c r="N85" s="278"/>
      <c r="O85" s="279"/>
      <c r="P85" s="37" t="str">
        <f t="shared" si="1"/>
        <v/>
      </c>
      <c r="Q85" s="277"/>
      <c r="R85" s="280"/>
      <c r="S85" s="279"/>
      <c r="T85" s="64"/>
      <c r="U85" s="154"/>
      <c r="V85" s="155"/>
      <c r="W85" s="12"/>
    </row>
    <row r="86" spans="1:23" hidden="1" x14ac:dyDescent="0.2">
      <c r="A86" s="14"/>
      <c r="B86" s="14"/>
      <c r="C86" s="14"/>
      <c r="D86" s="14"/>
      <c r="E86" s="99"/>
      <c r="F86" s="100"/>
      <c r="G86" s="100"/>
      <c r="H86" s="99"/>
      <c r="I86" s="100"/>
      <c r="J86" s="100"/>
      <c r="K86" s="100"/>
      <c r="L86" s="101"/>
      <c r="M86" s="281"/>
      <c r="N86" s="282"/>
      <c r="O86" s="283"/>
      <c r="P86" s="39" t="str">
        <f t="shared" si="1"/>
        <v/>
      </c>
      <c r="Q86" s="281"/>
      <c r="R86" s="280"/>
      <c r="S86" s="279"/>
      <c r="T86" s="65"/>
      <c r="U86" s="192"/>
      <c r="V86" s="193"/>
      <c r="W86" s="12"/>
    </row>
    <row r="87" spans="1:23" hidden="1" x14ac:dyDescent="0.2">
      <c r="A87" s="13" t="s">
        <v>174</v>
      </c>
      <c r="B87" s="13" t="s">
        <v>94</v>
      </c>
      <c r="C87" s="13" t="s">
        <v>175</v>
      </c>
      <c r="D87" s="373" t="s">
        <v>86</v>
      </c>
      <c r="E87" s="148"/>
      <c r="F87" s="149"/>
      <c r="G87" s="149"/>
      <c r="H87" s="148"/>
      <c r="I87" s="149"/>
      <c r="J87" s="149"/>
      <c r="K87" s="149"/>
      <c r="L87" s="150"/>
      <c r="M87" s="277"/>
      <c r="N87" s="278"/>
      <c r="O87" s="279"/>
      <c r="P87" s="37" t="str">
        <f t="shared" si="1"/>
        <v/>
      </c>
      <c r="Q87" s="277"/>
      <c r="R87" s="280"/>
      <c r="S87" s="279"/>
      <c r="T87" s="64"/>
      <c r="U87" s="154"/>
      <c r="V87" s="155"/>
      <c r="W87" s="12"/>
    </row>
    <row r="88" spans="1:23" hidden="1" x14ac:dyDescent="0.2">
      <c r="A88" s="14"/>
      <c r="B88" s="14"/>
      <c r="C88" s="14"/>
      <c r="D88" s="14"/>
      <c r="E88" s="99"/>
      <c r="F88" s="100"/>
      <c r="G88" s="100"/>
      <c r="H88" s="99"/>
      <c r="I88" s="100"/>
      <c r="J88" s="100"/>
      <c r="K88" s="100"/>
      <c r="L88" s="101"/>
      <c r="M88" s="281"/>
      <c r="N88" s="282"/>
      <c r="O88" s="283"/>
      <c r="P88" s="39" t="str">
        <f t="shared" si="1"/>
        <v/>
      </c>
      <c r="Q88" s="281"/>
      <c r="R88" s="280"/>
      <c r="S88" s="279"/>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277"/>
      <c r="N89" s="278"/>
      <c r="O89" s="279"/>
      <c r="P89" s="37" t="str">
        <f t="shared" si="1"/>
        <v/>
      </c>
      <c r="Q89" s="277"/>
      <c r="R89" s="280"/>
      <c r="S89" s="279"/>
      <c r="T89" s="64"/>
      <c r="U89" s="194"/>
      <c r="V89" s="195"/>
      <c r="W89" s="12"/>
    </row>
    <row r="90" spans="1:23" hidden="1" x14ac:dyDescent="0.2">
      <c r="A90" s="5"/>
      <c r="B90" s="5"/>
      <c r="C90" s="5"/>
      <c r="D90" s="5"/>
      <c r="E90" s="99"/>
      <c r="F90" s="100"/>
      <c r="G90" s="100"/>
      <c r="H90" s="99"/>
      <c r="I90" s="100"/>
      <c r="J90" s="100"/>
      <c r="K90" s="100"/>
      <c r="L90" s="101"/>
      <c r="M90" s="281"/>
      <c r="N90" s="282"/>
      <c r="O90" s="283"/>
      <c r="P90" s="39" t="str">
        <f t="shared" si="1"/>
        <v/>
      </c>
      <c r="Q90" s="281"/>
      <c r="R90" s="280"/>
      <c r="S90" s="279"/>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277"/>
      <c r="N91" s="278"/>
      <c r="O91" s="279"/>
      <c r="P91" s="37" t="str">
        <f t="shared" si="1"/>
        <v/>
      </c>
      <c r="Q91" s="277"/>
      <c r="R91" s="280"/>
      <c r="S91" s="279"/>
      <c r="T91" s="64"/>
      <c r="U91" s="154"/>
      <c r="V91" s="155"/>
      <c r="W91" s="12"/>
    </row>
    <row r="92" spans="1:23" hidden="1" x14ac:dyDescent="0.2">
      <c r="A92" s="14"/>
      <c r="B92" s="14"/>
      <c r="C92" s="14"/>
      <c r="D92" s="14"/>
      <c r="E92" s="99"/>
      <c r="F92" s="100"/>
      <c r="G92" s="100"/>
      <c r="H92" s="99"/>
      <c r="I92" s="100"/>
      <c r="J92" s="100"/>
      <c r="K92" s="100"/>
      <c r="L92" s="101"/>
      <c r="M92" s="281"/>
      <c r="N92" s="282"/>
      <c r="O92" s="283"/>
      <c r="P92" s="39" t="str">
        <f t="shared" si="1"/>
        <v/>
      </c>
      <c r="Q92" s="281"/>
      <c r="R92" s="280"/>
      <c r="S92" s="279"/>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277"/>
      <c r="N93" s="278"/>
      <c r="O93" s="279"/>
      <c r="P93" s="37" t="str">
        <f t="shared" si="1"/>
        <v/>
      </c>
      <c r="Q93" s="277"/>
      <c r="R93" s="280"/>
      <c r="S93" s="279"/>
      <c r="T93" s="64"/>
      <c r="U93" s="154"/>
      <c r="V93" s="155"/>
      <c r="W93" s="12"/>
    </row>
    <row r="94" spans="1:23" hidden="1" x14ac:dyDescent="0.2">
      <c r="A94" s="14"/>
      <c r="B94" s="14"/>
      <c r="C94" s="14"/>
      <c r="D94" s="14"/>
      <c r="E94" s="99"/>
      <c r="F94" s="100"/>
      <c r="G94" s="100"/>
      <c r="H94" s="99"/>
      <c r="I94" s="100"/>
      <c r="J94" s="100"/>
      <c r="K94" s="100"/>
      <c r="L94" s="101"/>
      <c r="M94" s="281"/>
      <c r="N94" s="282"/>
      <c r="O94" s="283"/>
      <c r="P94" s="39" t="str">
        <f t="shared" si="1"/>
        <v/>
      </c>
      <c r="Q94" s="281"/>
      <c r="R94" s="280"/>
      <c r="S94" s="279"/>
      <c r="T94" s="65"/>
      <c r="U94" s="192"/>
      <c r="V94" s="193"/>
      <c r="W94" s="12"/>
    </row>
    <row r="95" spans="1:23" x14ac:dyDescent="0.2">
      <c r="A95" s="202" t="s">
        <v>181</v>
      </c>
      <c r="B95" s="202" t="s">
        <v>94</v>
      </c>
      <c r="C95" s="202" t="s">
        <v>182</v>
      </c>
      <c r="D95" s="505" t="s">
        <v>81</v>
      </c>
      <c r="E95" s="22" t="s">
        <v>82</v>
      </c>
      <c r="F95" s="23" t="s">
        <v>307</v>
      </c>
      <c r="G95" s="23"/>
      <c r="H95" s="22" t="s">
        <v>222</v>
      </c>
      <c r="I95" s="23"/>
      <c r="J95" s="23" t="s">
        <v>229</v>
      </c>
      <c r="K95" s="23"/>
      <c r="L95" s="24"/>
      <c r="M95" s="169">
        <v>0.58333333333333337</v>
      </c>
      <c r="N95" s="266"/>
      <c r="O95" s="267"/>
      <c r="P95" s="196" t="str">
        <f t="shared" si="1"/>
        <v/>
      </c>
      <c r="Q95" s="169"/>
      <c r="R95" s="268">
        <v>0.53125</v>
      </c>
      <c r="S95" s="267"/>
      <c r="T95" s="197"/>
      <c r="U95" s="73"/>
      <c r="V95" s="74"/>
      <c r="W95" s="12"/>
    </row>
    <row r="96" spans="1:23" x14ac:dyDescent="0.2">
      <c r="A96" s="200"/>
      <c r="B96" s="200"/>
      <c r="C96" s="200"/>
      <c r="D96" s="200"/>
      <c r="E96" s="19" t="s">
        <v>82</v>
      </c>
      <c r="F96" s="20" t="s">
        <v>308</v>
      </c>
      <c r="G96" s="20"/>
      <c r="H96" s="19" t="s">
        <v>222</v>
      </c>
      <c r="I96" s="20"/>
      <c r="J96" s="20" t="s">
        <v>229</v>
      </c>
      <c r="K96" s="20"/>
      <c r="L96" s="21"/>
      <c r="M96" s="170">
        <v>0.58333333333333337</v>
      </c>
      <c r="N96" s="269"/>
      <c r="O96" s="270"/>
      <c r="P96" s="198" t="str">
        <f t="shared" si="1"/>
        <v/>
      </c>
      <c r="Q96" s="170"/>
      <c r="R96" s="268">
        <v>0.47916666666666669</v>
      </c>
      <c r="S96" s="267"/>
      <c r="T96" s="227"/>
      <c r="U96" s="69"/>
      <c r="V96" s="70"/>
      <c r="W96" s="12"/>
    </row>
    <row r="97" spans="1:23" hidden="1" x14ac:dyDescent="0.2">
      <c r="A97" s="13" t="s">
        <v>183</v>
      </c>
      <c r="B97" s="13" t="s">
        <v>74</v>
      </c>
      <c r="C97" s="13" t="s">
        <v>184</v>
      </c>
      <c r="D97" s="373" t="s">
        <v>86</v>
      </c>
      <c r="E97" s="148"/>
      <c r="F97" s="149"/>
      <c r="G97" s="149"/>
      <c r="H97" s="148"/>
      <c r="I97" s="149"/>
      <c r="J97" s="149"/>
      <c r="K97" s="149"/>
      <c r="L97" s="150"/>
      <c r="M97" s="277"/>
      <c r="N97" s="278"/>
      <c r="O97" s="279"/>
      <c r="P97" s="37" t="str">
        <f t="shared" si="1"/>
        <v/>
      </c>
      <c r="Q97" s="277"/>
      <c r="R97" s="280"/>
      <c r="S97" s="279"/>
      <c r="T97" s="64"/>
      <c r="U97" s="154"/>
      <c r="V97" s="155"/>
      <c r="W97" s="12"/>
    </row>
    <row r="98" spans="1:23" hidden="1" x14ac:dyDescent="0.2">
      <c r="A98" s="14"/>
      <c r="B98" s="14"/>
      <c r="C98" s="14"/>
      <c r="D98" s="14"/>
      <c r="E98" s="99"/>
      <c r="F98" s="100"/>
      <c r="G98" s="100"/>
      <c r="H98" s="99"/>
      <c r="I98" s="100"/>
      <c r="J98" s="100"/>
      <c r="K98" s="100"/>
      <c r="L98" s="101"/>
      <c r="M98" s="281"/>
      <c r="N98" s="282"/>
      <c r="O98" s="283"/>
      <c r="P98" s="39" t="str">
        <f t="shared" si="1"/>
        <v/>
      </c>
      <c r="Q98" s="281"/>
      <c r="R98" s="280"/>
      <c r="S98" s="279"/>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277"/>
      <c r="N99" s="278"/>
      <c r="O99" s="279"/>
      <c r="P99" s="37" t="str">
        <f t="shared" si="1"/>
        <v/>
      </c>
      <c r="Q99" s="277"/>
      <c r="R99" s="280"/>
      <c r="S99" s="279"/>
      <c r="T99" s="64"/>
      <c r="U99" s="154"/>
      <c r="V99" s="155"/>
      <c r="W99" s="12"/>
    </row>
    <row r="100" spans="1:23" hidden="1" x14ac:dyDescent="0.2">
      <c r="A100" s="14"/>
      <c r="B100" s="14"/>
      <c r="C100" s="14"/>
      <c r="D100" s="14"/>
      <c r="E100" s="99"/>
      <c r="F100" s="100"/>
      <c r="G100" s="100"/>
      <c r="H100" s="99"/>
      <c r="I100" s="100"/>
      <c r="J100" s="100"/>
      <c r="K100" s="100"/>
      <c r="L100" s="101"/>
      <c r="M100" s="281"/>
      <c r="N100" s="282"/>
      <c r="O100" s="283"/>
      <c r="P100" s="39" t="str">
        <f t="shared" si="1"/>
        <v/>
      </c>
      <c r="Q100" s="281"/>
      <c r="R100" s="280"/>
      <c r="S100" s="279"/>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277"/>
      <c r="N101" s="278"/>
      <c r="O101" s="279"/>
      <c r="P101" s="37" t="str">
        <f t="shared" si="1"/>
        <v/>
      </c>
      <c r="Q101" s="277"/>
      <c r="R101" s="280"/>
      <c r="S101" s="279"/>
      <c r="T101" s="64"/>
      <c r="U101" s="194"/>
      <c r="V101" s="195"/>
      <c r="W101" s="12"/>
    </row>
    <row r="102" spans="1:23" hidden="1" x14ac:dyDescent="0.2">
      <c r="A102" s="14"/>
      <c r="B102" s="14"/>
      <c r="C102" s="14"/>
      <c r="D102" s="14"/>
      <c r="E102" s="99"/>
      <c r="F102" s="100"/>
      <c r="G102" s="100"/>
      <c r="H102" s="99"/>
      <c r="I102" s="100"/>
      <c r="J102" s="100"/>
      <c r="K102" s="100"/>
      <c r="L102" s="101"/>
      <c r="M102" s="281"/>
      <c r="N102" s="282"/>
      <c r="O102" s="283"/>
      <c r="P102" s="39" t="str">
        <f t="shared" si="1"/>
        <v/>
      </c>
      <c r="Q102" s="281"/>
      <c r="R102" s="280"/>
      <c r="S102" s="279"/>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277"/>
      <c r="N103" s="278"/>
      <c r="O103" s="279"/>
      <c r="P103" s="37" t="str">
        <f t="shared" si="1"/>
        <v/>
      </c>
      <c r="Q103" s="277"/>
      <c r="R103" s="280"/>
      <c r="S103" s="279"/>
      <c r="T103" s="64"/>
      <c r="U103" s="154"/>
      <c r="V103" s="155"/>
      <c r="W103" s="12"/>
    </row>
    <row r="104" spans="1:23" hidden="1" x14ac:dyDescent="0.2">
      <c r="A104" s="14"/>
      <c r="B104" s="14"/>
      <c r="C104" s="14"/>
      <c r="D104" s="14"/>
      <c r="E104" s="99"/>
      <c r="F104" s="100"/>
      <c r="G104" s="100"/>
      <c r="H104" s="99"/>
      <c r="I104" s="100"/>
      <c r="J104" s="100"/>
      <c r="K104" s="100"/>
      <c r="L104" s="101"/>
      <c r="M104" s="281"/>
      <c r="N104" s="282"/>
      <c r="O104" s="283"/>
      <c r="P104" s="39" t="str">
        <f t="shared" si="1"/>
        <v/>
      </c>
      <c r="Q104" s="281"/>
      <c r="R104" s="280"/>
      <c r="S104" s="279"/>
      <c r="T104" s="65"/>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277"/>
      <c r="N105" s="278"/>
      <c r="O105" s="279"/>
      <c r="P105" s="37" t="str">
        <f t="shared" si="1"/>
        <v/>
      </c>
      <c r="Q105" s="277"/>
      <c r="R105" s="280"/>
      <c r="S105" s="279"/>
      <c r="T105" s="64"/>
      <c r="U105" s="154"/>
      <c r="V105" s="155"/>
      <c r="W105" s="12"/>
    </row>
    <row r="106" spans="1:23" ht="13.5" hidden="1" thickBot="1" x14ac:dyDescent="0.25">
      <c r="A106" s="6"/>
      <c r="B106" s="6"/>
      <c r="C106" s="6"/>
      <c r="D106" s="6"/>
      <c r="E106" s="208"/>
      <c r="F106" s="209"/>
      <c r="G106" s="209"/>
      <c r="H106" s="208"/>
      <c r="I106" s="209"/>
      <c r="J106" s="209"/>
      <c r="K106" s="209"/>
      <c r="L106" s="210"/>
      <c r="M106" s="285"/>
      <c r="N106" s="286"/>
      <c r="O106" s="287"/>
      <c r="P106" s="46" t="str">
        <f t="shared" si="1"/>
        <v/>
      </c>
      <c r="Q106" s="285"/>
      <c r="R106" s="9"/>
      <c r="S106" s="288"/>
      <c r="T106" s="66"/>
      <c r="U106" s="192"/>
      <c r="V106" s="193"/>
      <c r="W106" s="12"/>
    </row>
    <row r="107" spans="1:23" hidden="1" x14ac:dyDescent="0.2">
      <c r="A107" s="13"/>
      <c r="B107" s="373" t="s">
        <v>79</v>
      </c>
      <c r="C107" s="13"/>
      <c r="D107" s="373" t="s">
        <v>81</v>
      </c>
      <c r="E107" s="148"/>
      <c r="F107" s="149"/>
      <c r="G107" s="149"/>
      <c r="H107" s="148"/>
      <c r="I107" s="149"/>
      <c r="J107" s="149"/>
      <c r="K107" s="149"/>
      <c r="L107" s="150"/>
      <c r="M107" s="289"/>
      <c r="N107" s="290"/>
      <c r="O107" s="291"/>
      <c r="P107" s="52" t="str">
        <f t="shared" si="1"/>
        <v/>
      </c>
      <c r="Q107" s="289"/>
      <c r="R107" s="292"/>
      <c r="S107" s="291"/>
      <c r="T107" s="52"/>
      <c r="U107" s="194"/>
      <c r="V107" s="195"/>
      <c r="W107" s="12"/>
    </row>
    <row r="108" spans="1:23" hidden="1" x14ac:dyDescent="0.2">
      <c r="A108" s="14"/>
      <c r="B108" s="14"/>
      <c r="C108" s="14"/>
      <c r="D108" s="14"/>
      <c r="E108" s="99"/>
      <c r="F108" s="100"/>
      <c r="G108" s="100"/>
      <c r="H108" s="99"/>
      <c r="I108" s="100"/>
      <c r="J108" s="100"/>
      <c r="K108" s="100"/>
      <c r="L108" s="101"/>
      <c r="M108" s="281"/>
      <c r="N108" s="282"/>
      <c r="O108" s="283"/>
      <c r="P108" s="39" t="str">
        <f t="shared" si="1"/>
        <v/>
      </c>
      <c r="Q108" s="281"/>
      <c r="R108" s="280"/>
      <c r="S108" s="279"/>
      <c r="T108" s="39"/>
      <c r="U108" s="192"/>
      <c r="V108" s="193"/>
      <c r="W108" s="12"/>
    </row>
    <row r="109" spans="1:23" hidden="1" x14ac:dyDescent="0.2">
      <c r="A109" s="5"/>
      <c r="B109" s="729" t="s">
        <v>79</v>
      </c>
      <c r="C109" s="5"/>
      <c r="D109" s="373" t="s">
        <v>81</v>
      </c>
      <c r="E109" s="148"/>
      <c r="F109" s="149"/>
      <c r="G109" s="149"/>
      <c r="H109" s="148"/>
      <c r="I109" s="149"/>
      <c r="J109" s="149"/>
      <c r="K109" s="149"/>
      <c r="L109" s="150"/>
      <c r="M109" s="277"/>
      <c r="N109" s="278"/>
      <c r="O109" s="279"/>
      <c r="P109" s="37" t="str">
        <f t="shared" si="1"/>
        <v/>
      </c>
      <c r="Q109" s="277"/>
      <c r="R109" s="280"/>
      <c r="S109" s="279"/>
      <c r="T109" s="37"/>
      <c r="U109" s="154"/>
      <c r="V109" s="155"/>
      <c r="W109" s="12"/>
    </row>
    <row r="110" spans="1:23" hidden="1" x14ac:dyDescent="0.2">
      <c r="A110" s="5"/>
      <c r="B110" s="5"/>
      <c r="C110" s="5"/>
      <c r="D110" s="14"/>
      <c r="E110" s="99"/>
      <c r="F110" s="100"/>
      <c r="G110" s="100"/>
      <c r="H110" s="99"/>
      <c r="I110" s="100"/>
      <c r="J110" s="100"/>
      <c r="K110" s="100"/>
      <c r="L110" s="101"/>
      <c r="M110" s="281"/>
      <c r="N110" s="282"/>
      <c r="O110" s="283"/>
      <c r="P110" s="39" t="str">
        <f t="shared" si="1"/>
        <v/>
      </c>
      <c r="Q110" s="281"/>
      <c r="R110" s="280"/>
      <c r="S110" s="279"/>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277"/>
      <c r="N111" s="278"/>
      <c r="O111" s="279"/>
      <c r="P111" s="37" t="str">
        <f t="shared" si="1"/>
        <v/>
      </c>
      <c r="Q111" s="277"/>
      <c r="R111" s="280"/>
      <c r="S111" s="279"/>
      <c r="T111" s="37"/>
      <c r="U111" s="154"/>
      <c r="V111" s="155"/>
      <c r="W111" s="12"/>
    </row>
    <row r="112" spans="1:23" hidden="1" x14ac:dyDescent="0.2">
      <c r="A112" s="14"/>
      <c r="B112" s="14"/>
      <c r="C112" s="14"/>
      <c r="D112" s="14"/>
      <c r="E112" s="99"/>
      <c r="F112" s="100"/>
      <c r="G112" s="100"/>
      <c r="H112" s="99"/>
      <c r="I112" s="100"/>
      <c r="J112" s="100"/>
      <c r="K112" s="100"/>
      <c r="L112" s="101"/>
      <c r="M112" s="281"/>
      <c r="N112" s="282"/>
      <c r="O112" s="283"/>
      <c r="P112" s="39" t="str">
        <f t="shared" si="1"/>
        <v/>
      </c>
      <c r="Q112" s="281"/>
      <c r="R112" s="280"/>
      <c r="S112" s="279"/>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277"/>
      <c r="N113" s="278"/>
      <c r="O113" s="279"/>
      <c r="P113" s="37" t="str">
        <f t="shared" si="1"/>
        <v/>
      </c>
      <c r="Q113" s="277"/>
      <c r="R113" s="280"/>
      <c r="S113" s="279"/>
      <c r="T113" s="37"/>
      <c r="U113" s="194"/>
      <c r="V113" s="195"/>
      <c r="W113" s="12"/>
    </row>
    <row r="114" spans="1:23" ht="13.5" hidden="1" thickBot="1" x14ac:dyDescent="0.25">
      <c r="A114" s="6"/>
      <c r="B114" s="6"/>
      <c r="C114" s="6"/>
      <c r="D114" s="6"/>
      <c r="E114" s="208"/>
      <c r="F114" s="209"/>
      <c r="G114" s="209"/>
      <c r="H114" s="208"/>
      <c r="I114" s="209"/>
      <c r="J114" s="209"/>
      <c r="K114" s="209"/>
      <c r="L114" s="210"/>
      <c r="M114" s="293"/>
      <c r="N114" s="294"/>
      <c r="O114" s="295"/>
      <c r="P114" s="40" t="str">
        <f t="shared" si="1"/>
        <v/>
      </c>
      <c r="Q114" s="293"/>
      <c r="R114" s="296"/>
      <c r="S114" s="297"/>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0">
      <colorFilter dxfId="35"/>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34"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selection activeCell="P164" sqref="P164"/>
    </sheetView>
  </sheetViews>
  <sheetFormatPr defaultRowHeight="12.75" x14ac:dyDescent="0.2"/>
  <cols>
    <col min="3" max="3" width="18" customWidth="1"/>
    <col min="5" max="5" width="16.5" customWidth="1"/>
    <col min="6" max="6" width="15" customWidth="1"/>
    <col min="7" max="7" width="14" customWidth="1"/>
    <col min="8" max="8" width="26.125" customWidth="1"/>
    <col min="9" max="9" width="19.625" customWidth="1"/>
    <col min="10" max="10" width="15.75" customWidth="1"/>
    <col min="11" max="11" width="13" customWidth="1"/>
    <col min="12" max="12" width="26.125" bestFit="1" customWidth="1"/>
    <col min="13" max="13" width="9.125" customWidth="1"/>
    <col min="15" max="15" width="4.375" customWidth="1"/>
    <col min="16" max="16" width="9.5" customWidth="1"/>
    <col min="17" max="17" width="9.8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201</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82</v>
      </c>
      <c r="F9" s="17"/>
      <c r="G9" s="17" t="s">
        <v>81</v>
      </c>
      <c r="H9" s="16" t="s">
        <v>223</v>
      </c>
      <c r="I9" s="17" t="s">
        <v>309</v>
      </c>
      <c r="J9" s="17" t="s">
        <v>224</v>
      </c>
      <c r="K9" s="17" t="s">
        <v>254</v>
      </c>
      <c r="L9" s="18" t="s">
        <v>226</v>
      </c>
      <c r="M9" s="87">
        <v>0.66666666666666663</v>
      </c>
      <c r="N9" s="88">
        <v>0.5</v>
      </c>
      <c r="O9" s="18"/>
      <c r="P9" s="196">
        <f>IF(N9="","",MAX(M9-N9,0))</f>
        <v>0.16666666666666663</v>
      </c>
      <c r="Q9" s="87"/>
      <c r="R9" s="1">
        <v>0.5</v>
      </c>
      <c r="S9" s="18"/>
      <c r="T9" s="197"/>
      <c r="U9" s="73"/>
      <c r="V9" s="74"/>
      <c r="W9" s="12"/>
      <c r="X9" s="573" t="s">
        <v>77</v>
      </c>
    </row>
    <row r="10" spans="1:24" x14ac:dyDescent="0.2">
      <c r="A10" s="200"/>
      <c r="B10" s="200"/>
      <c r="C10" s="200"/>
      <c r="D10" s="200"/>
      <c r="E10" s="19"/>
      <c r="F10" s="20"/>
      <c r="G10" s="20"/>
      <c r="H10" s="19"/>
      <c r="I10" s="20"/>
      <c r="J10" s="20"/>
      <c r="K10" s="20"/>
      <c r="L10" s="21"/>
      <c r="M10" s="85"/>
      <c r="N10" s="86"/>
      <c r="O10" s="21"/>
      <c r="P10" s="198" t="str">
        <f>IF(N10="","",MAX(M10-N10,0))</f>
        <v/>
      </c>
      <c r="Q10" s="85"/>
      <c r="R10" s="35"/>
      <c r="S10" s="18"/>
      <c r="T10" s="227"/>
      <c r="U10" s="69"/>
      <c r="V10" s="70"/>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40" t="s">
        <v>84</v>
      </c>
      <c r="B15" s="140" t="s">
        <v>74</v>
      </c>
      <c r="C15" s="140" t="s">
        <v>85</v>
      </c>
      <c r="D15" s="379" t="s">
        <v>86</v>
      </c>
      <c r="E15" s="148"/>
      <c r="F15" s="149"/>
      <c r="G15" s="149"/>
      <c r="H15" s="148"/>
      <c r="I15" s="97"/>
      <c r="J15" s="97"/>
      <c r="K15" s="595"/>
      <c r="L15" s="150"/>
      <c r="M15" s="151"/>
      <c r="N15" s="187"/>
      <c r="O15" s="98"/>
      <c r="P15" s="37" t="str">
        <f t="shared" si="0"/>
        <v/>
      </c>
      <c r="Q15" s="151"/>
      <c r="R15" s="153"/>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x14ac:dyDescent="0.2">
      <c r="A17" s="202" t="s">
        <v>84</v>
      </c>
      <c r="B17" s="202" t="s">
        <v>74</v>
      </c>
      <c r="C17" s="202" t="s">
        <v>88</v>
      </c>
      <c r="D17" s="505" t="s">
        <v>81</v>
      </c>
      <c r="E17" s="22" t="s">
        <v>82</v>
      </c>
      <c r="F17" s="23"/>
      <c r="G17" s="23" t="s">
        <v>81</v>
      </c>
      <c r="H17" s="22" t="s">
        <v>223</v>
      </c>
      <c r="I17" s="17" t="s">
        <v>309</v>
      </c>
      <c r="J17" s="17" t="s">
        <v>224</v>
      </c>
      <c r="K17" s="574" t="s">
        <v>238</v>
      </c>
      <c r="L17" s="24" t="s">
        <v>159</v>
      </c>
      <c r="M17" s="87" t="s">
        <v>89</v>
      </c>
      <c r="N17" s="88">
        <v>0.5</v>
      </c>
      <c r="O17" s="18"/>
      <c r="P17" s="196"/>
      <c r="Q17" s="87"/>
      <c r="R17" s="1">
        <v>0.5</v>
      </c>
      <c r="S17" s="18"/>
      <c r="T17" s="197"/>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42"/>
      <c r="R18" s="35"/>
      <c r="S18" s="18"/>
      <c r="T18" s="227"/>
      <c r="U18" s="69"/>
      <c r="V18" s="70"/>
      <c r="W18" s="12"/>
    </row>
    <row r="19" spans="1:24" x14ac:dyDescent="0.2">
      <c r="A19" s="202" t="s">
        <v>84</v>
      </c>
      <c r="B19" s="202" t="s">
        <v>74</v>
      </c>
      <c r="C19" s="202" t="s">
        <v>91</v>
      </c>
      <c r="D19" s="505" t="s">
        <v>86</v>
      </c>
      <c r="E19" s="22" t="s">
        <v>82</v>
      </c>
      <c r="F19" s="23"/>
      <c r="G19" s="23" t="s">
        <v>81</v>
      </c>
      <c r="H19" s="22" t="s">
        <v>223</v>
      </c>
      <c r="I19" s="17" t="s">
        <v>309</v>
      </c>
      <c r="J19" s="17" t="s">
        <v>224</v>
      </c>
      <c r="K19" s="574" t="s">
        <v>254</v>
      </c>
      <c r="L19" s="24" t="s">
        <v>159</v>
      </c>
      <c r="M19" s="87">
        <v>0.75</v>
      </c>
      <c r="N19" s="88">
        <v>0.5</v>
      </c>
      <c r="O19" s="18"/>
      <c r="P19" s="196">
        <f t="shared" si="0"/>
        <v>0.25</v>
      </c>
      <c r="Q19" s="87"/>
      <c r="R19" s="1">
        <v>0.625</v>
      </c>
      <c r="S19" s="18"/>
      <c r="T19" s="197"/>
      <c r="U19" s="71"/>
      <c r="V19" s="72"/>
      <c r="W19" s="12"/>
      <c r="X19" t="s">
        <v>86</v>
      </c>
    </row>
    <row r="20" spans="1:24" x14ac:dyDescent="0.2">
      <c r="A20" s="200"/>
      <c r="B20" s="200"/>
      <c r="C20" s="200"/>
      <c r="D20" s="200"/>
      <c r="E20" s="19"/>
      <c r="F20" s="20"/>
      <c r="G20" s="20"/>
      <c r="H20" s="19"/>
      <c r="I20" s="20"/>
      <c r="J20" s="20"/>
      <c r="K20" s="20"/>
      <c r="L20" s="21"/>
      <c r="M20" s="42"/>
      <c r="N20" s="38"/>
      <c r="O20" s="21"/>
      <c r="P20" s="198" t="str">
        <f t="shared" si="0"/>
        <v/>
      </c>
      <c r="Q20" s="42"/>
      <c r="R20" s="35"/>
      <c r="S20" s="18"/>
      <c r="T20" s="227"/>
      <c r="U20" s="69"/>
      <c r="V20" s="70"/>
      <c r="W20" s="12"/>
      <c r="X20" t="s">
        <v>81</v>
      </c>
    </row>
    <row r="21" spans="1:24" hidden="1" x14ac:dyDescent="0.2">
      <c r="A21" s="140" t="s">
        <v>84</v>
      </c>
      <c r="B21" s="140" t="s">
        <v>74</v>
      </c>
      <c r="C21" s="379" t="s">
        <v>92</v>
      </c>
      <c r="D21" s="379"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x14ac:dyDescent="0.2">
      <c r="A27" s="202" t="s">
        <v>97</v>
      </c>
      <c r="B27" s="202" t="s">
        <v>79</v>
      </c>
      <c r="C27" s="202" t="s">
        <v>98</v>
      </c>
      <c r="D27" s="505" t="s">
        <v>86</v>
      </c>
      <c r="E27" s="22" t="s">
        <v>82</v>
      </c>
      <c r="F27" s="23"/>
      <c r="G27" s="23" t="s">
        <v>81</v>
      </c>
      <c r="H27" s="22" t="s">
        <v>223</v>
      </c>
      <c r="I27" s="17" t="s">
        <v>309</v>
      </c>
      <c r="J27" s="17" t="s">
        <v>224</v>
      </c>
      <c r="K27" s="574" t="s">
        <v>288</v>
      </c>
      <c r="L27" s="24" t="s">
        <v>159</v>
      </c>
      <c r="M27" s="87">
        <v>0.625</v>
      </c>
      <c r="N27" s="88">
        <v>0.375</v>
      </c>
      <c r="O27" s="18"/>
      <c r="P27" s="196">
        <f t="shared" si="0"/>
        <v>0.25</v>
      </c>
      <c r="Q27" s="87"/>
      <c r="R27" s="1">
        <v>0.625</v>
      </c>
      <c r="S27" s="18"/>
      <c r="T27" s="197"/>
      <c r="U27" s="73"/>
      <c r="V27" s="74"/>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42"/>
      <c r="R28" s="35"/>
      <c r="S28" s="18"/>
      <c r="T28" s="227"/>
      <c r="U28" s="69"/>
      <c r="V28" s="70"/>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40" t="s">
        <v>103</v>
      </c>
      <c r="B31" s="140" t="s">
        <v>94</v>
      </c>
      <c r="C31" s="140" t="s">
        <v>104</v>
      </c>
      <c r="D31" s="379"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203"/>
      <c r="B32" s="203"/>
      <c r="C32" s="203"/>
      <c r="D32" s="203"/>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x14ac:dyDescent="0.2">
      <c r="A35" s="202" t="s">
        <v>108</v>
      </c>
      <c r="B35" s="202" t="s">
        <v>74</v>
      </c>
      <c r="C35" s="202" t="s">
        <v>109</v>
      </c>
      <c r="D35" s="505" t="s">
        <v>86</v>
      </c>
      <c r="E35" s="22" t="s">
        <v>77</v>
      </c>
      <c r="F35" s="23"/>
      <c r="G35" s="23" t="s">
        <v>81</v>
      </c>
      <c r="H35" s="22" t="s">
        <v>222</v>
      </c>
      <c r="I35" s="23"/>
      <c r="J35" s="23" t="s">
        <v>224</v>
      </c>
      <c r="K35" s="574" t="s">
        <v>254</v>
      </c>
      <c r="L35" s="24" t="s">
        <v>159</v>
      </c>
      <c r="M35" s="87">
        <v>0.75</v>
      </c>
      <c r="N35" s="88">
        <v>0.5</v>
      </c>
      <c r="O35" s="18"/>
      <c r="P35" s="196">
        <f t="shared" si="0"/>
        <v>0.25</v>
      </c>
      <c r="Q35" s="87"/>
      <c r="R35" s="1">
        <v>0.5</v>
      </c>
      <c r="S35" s="18"/>
      <c r="T35" s="197"/>
      <c r="U35" s="71"/>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0"/>
        <v/>
      </c>
      <c r="Q36" s="42"/>
      <c r="R36" s="35"/>
      <c r="S36" s="18"/>
      <c r="T36" s="227"/>
      <c r="U36" s="69"/>
      <c r="V36" s="70"/>
      <c r="W36" s="12"/>
      <c r="X36" s="575" t="s">
        <v>198</v>
      </c>
    </row>
    <row r="37" spans="1:24" x14ac:dyDescent="0.2">
      <c r="A37" s="202" t="s">
        <v>111</v>
      </c>
      <c r="B37" s="202" t="s">
        <v>94</v>
      </c>
      <c r="C37" s="202" t="s">
        <v>112</v>
      </c>
      <c r="D37" s="505" t="s">
        <v>86</v>
      </c>
      <c r="E37" s="22" t="s">
        <v>82</v>
      </c>
      <c r="F37" s="23"/>
      <c r="G37" s="23" t="s">
        <v>81</v>
      </c>
      <c r="H37" s="22" t="s">
        <v>223</v>
      </c>
      <c r="I37" s="17" t="s">
        <v>309</v>
      </c>
      <c r="J37" s="17" t="s">
        <v>224</v>
      </c>
      <c r="K37" s="574" t="s">
        <v>291</v>
      </c>
      <c r="L37" s="24" t="s">
        <v>226</v>
      </c>
      <c r="M37" s="87">
        <v>0.64583333333333337</v>
      </c>
      <c r="N37" s="88">
        <v>0.625</v>
      </c>
      <c r="O37" s="374">
        <v>1</v>
      </c>
      <c r="P37" s="196">
        <f t="shared" si="0"/>
        <v>2.083333333333337E-2</v>
      </c>
      <c r="Q37" s="87"/>
      <c r="R37" s="1">
        <v>0.625</v>
      </c>
      <c r="S37" s="374">
        <v>1</v>
      </c>
      <c r="T37" s="197"/>
      <c r="U37" s="71"/>
      <c r="V37" s="72"/>
      <c r="W37" s="12"/>
      <c r="X37" s="575" t="s">
        <v>113</v>
      </c>
    </row>
    <row r="38" spans="1:24" x14ac:dyDescent="0.2">
      <c r="A38" s="200"/>
      <c r="B38" s="200"/>
      <c r="C38" s="200"/>
      <c r="D38" s="200"/>
      <c r="E38" s="19"/>
      <c r="F38" s="20"/>
      <c r="G38" s="20"/>
      <c r="H38" s="19"/>
      <c r="I38" s="20"/>
      <c r="J38" s="20"/>
      <c r="K38" s="20"/>
      <c r="L38" s="21"/>
      <c r="M38" s="42"/>
      <c r="N38" s="38"/>
      <c r="O38" s="21"/>
      <c r="P38" s="198" t="str">
        <f t="shared" si="0"/>
        <v/>
      </c>
      <c r="Q38" s="42"/>
      <c r="R38" s="35"/>
      <c r="S38" s="18"/>
      <c r="T38" s="227"/>
      <c r="U38" s="69"/>
      <c r="V38" s="70"/>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x14ac:dyDescent="0.2">
      <c r="A41" s="505" t="s">
        <v>117</v>
      </c>
      <c r="B41" s="202" t="s">
        <v>74</v>
      </c>
      <c r="C41" s="202" t="s">
        <v>118</v>
      </c>
      <c r="D41" s="505" t="s">
        <v>86</v>
      </c>
      <c r="E41" s="22" t="s">
        <v>82</v>
      </c>
      <c r="F41" s="23"/>
      <c r="G41" s="23" t="s">
        <v>81</v>
      </c>
      <c r="H41" s="22" t="s">
        <v>223</v>
      </c>
      <c r="I41" s="17" t="s">
        <v>309</v>
      </c>
      <c r="J41" s="17" t="s">
        <v>224</v>
      </c>
      <c r="K41" s="574" t="s">
        <v>254</v>
      </c>
      <c r="L41" s="24" t="s">
        <v>226</v>
      </c>
      <c r="M41" s="87">
        <v>0.75</v>
      </c>
      <c r="N41" s="88">
        <v>0.5</v>
      </c>
      <c r="O41" s="18"/>
      <c r="P41" s="196">
        <f t="shared" si="0"/>
        <v>0.25</v>
      </c>
      <c r="Q41" s="87"/>
      <c r="R41" s="1">
        <v>0.5</v>
      </c>
      <c r="S41" s="18"/>
      <c r="T41" s="197"/>
      <c r="U41" s="71"/>
      <c r="V41" s="72"/>
      <c r="W41" s="12"/>
      <c r="X41" s="575" t="s">
        <v>119</v>
      </c>
    </row>
    <row r="42" spans="1:24" x14ac:dyDescent="0.2">
      <c r="A42" s="200"/>
      <c r="B42" s="200"/>
      <c r="C42" s="200"/>
      <c r="D42" s="200"/>
      <c r="E42" s="19"/>
      <c r="F42" s="20"/>
      <c r="G42" s="20"/>
      <c r="H42" s="19"/>
      <c r="I42" s="20"/>
      <c r="J42" s="20"/>
      <c r="K42" s="20"/>
      <c r="L42" s="21"/>
      <c r="M42" s="42"/>
      <c r="N42" s="38"/>
      <c r="O42" s="21"/>
      <c r="P42" s="198" t="str">
        <f t="shared" si="0"/>
        <v/>
      </c>
      <c r="Q42" s="42"/>
      <c r="R42" s="35"/>
      <c r="S42" s="18"/>
      <c r="T42" s="227"/>
      <c r="U42" s="69"/>
      <c r="V42" s="70"/>
      <c r="W42" s="12"/>
      <c r="X42" s="575" t="s">
        <v>201</v>
      </c>
    </row>
    <row r="43" spans="1:24" hidden="1" x14ac:dyDescent="0.2">
      <c r="A43" s="140" t="s">
        <v>120</v>
      </c>
      <c r="B43" s="140" t="s">
        <v>74</v>
      </c>
      <c r="C43" s="140" t="s">
        <v>121</v>
      </c>
      <c r="D43" s="379"/>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203"/>
      <c r="B44" s="203"/>
      <c r="C44" s="203"/>
      <c r="D44" s="203"/>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x14ac:dyDescent="0.2">
      <c r="A45" s="202" t="s">
        <v>122</v>
      </c>
      <c r="B45" s="202" t="s">
        <v>74</v>
      </c>
      <c r="C45" s="202" t="s">
        <v>123</v>
      </c>
      <c r="D45" s="505" t="s">
        <v>86</v>
      </c>
      <c r="E45" s="22" t="s">
        <v>82</v>
      </c>
      <c r="F45" s="23"/>
      <c r="G45" s="23" t="s">
        <v>81</v>
      </c>
      <c r="H45" s="22" t="s">
        <v>223</v>
      </c>
      <c r="I45" s="17" t="s">
        <v>309</v>
      </c>
      <c r="J45" s="17" t="s">
        <v>224</v>
      </c>
      <c r="K45" s="574" t="s">
        <v>254</v>
      </c>
      <c r="L45" s="24" t="s">
        <v>226</v>
      </c>
      <c r="M45" s="87">
        <v>0.75</v>
      </c>
      <c r="N45" s="88">
        <v>0.5</v>
      </c>
      <c r="O45" s="18"/>
      <c r="P45" s="196">
        <f t="shared" si="0"/>
        <v>0.25</v>
      </c>
      <c r="Q45" s="87"/>
      <c r="R45" s="1">
        <v>0.5</v>
      </c>
      <c r="S45" s="18"/>
      <c r="T45" s="197"/>
      <c r="U45" s="71"/>
      <c r="V45" s="72"/>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42"/>
      <c r="R46" s="35"/>
      <c r="S46" s="18"/>
      <c r="T46" s="227"/>
      <c r="U46" s="69"/>
      <c r="V46" s="70"/>
      <c r="W46" s="12"/>
      <c r="X46" s="575" t="s">
        <v>203</v>
      </c>
    </row>
    <row r="47" spans="1:24" x14ac:dyDescent="0.2">
      <c r="A47" s="201" t="s">
        <v>125</v>
      </c>
      <c r="B47" s="201" t="s">
        <v>74</v>
      </c>
      <c r="C47" s="201" t="s">
        <v>310</v>
      </c>
      <c r="D47" s="201" t="s">
        <v>81</v>
      </c>
      <c r="E47" s="166"/>
      <c r="F47" s="167" t="s">
        <v>311</v>
      </c>
      <c r="G47" s="167"/>
      <c r="H47" s="166"/>
      <c r="I47" s="167"/>
      <c r="J47" s="167"/>
      <c r="K47" s="167"/>
      <c r="L47" s="177"/>
      <c r="M47" s="162">
        <v>0.75</v>
      </c>
      <c r="N47" s="163">
        <v>0.65625</v>
      </c>
      <c r="O47" s="164"/>
      <c r="P47" s="229">
        <f t="shared" si="0"/>
        <v>9.375E-2</v>
      </c>
      <c r="Q47" s="162"/>
      <c r="R47" s="165">
        <v>0.65625</v>
      </c>
      <c r="S47" s="164"/>
      <c r="T47" s="197"/>
      <c r="U47" s="180"/>
      <c r="V47" s="181"/>
      <c r="W47" s="12"/>
      <c r="X47" s="575" t="s">
        <v>129</v>
      </c>
    </row>
    <row r="48" spans="1:24" x14ac:dyDescent="0.2">
      <c r="A48" s="200"/>
      <c r="B48" s="200"/>
      <c r="C48" s="200"/>
      <c r="D48" s="200"/>
      <c r="E48" s="19"/>
      <c r="F48" s="20"/>
      <c r="G48" s="20"/>
      <c r="H48" s="19"/>
      <c r="I48" s="20"/>
      <c r="J48" s="20"/>
      <c r="K48" s="20"/>
      <c r="L48" s="21"/>
      <c r="M48" s="42"/>
      <c r="N48" s="38"/>
      <c r="O48" s="21"/>
      <c r="P48" s="198" t="str">
        <f t="shared" si="0"/>
        <v/>
      </c>
      <c r="Q48" s="42"/>
      <c r="R48" s="35"/>
      <c r="S48" s="18"/>
      <c r="T48" s="227"/>
      <c r="U48" s="69"/>
      <c r="V48" s="70"/>
      <c r="W48" s="12"/>
      <c r="X48" s="575" t="s">
        <v>204</v>
      </c>
    </row>
    <row r="49" spans="1:24" x14ac:dyDescent="0.2">
      <c r="A49" s="202" t="s">
        <v>125</v>
      </c>
      <c r="B49" s="202" t="s">
        <v>74</v>
      </c>
      <c r="C49" s="505" t="s">
        <v>128</v>
      </c>
      <c r="D49" s="505" t="s">
        <v>86</v>
      </c>
      <c r="E49" s="22" t="s">
        <v>221</v>
      </c>
      <c r="F49" s="23"/>
      <c r="G49" s="23" t="s">
        <v>81</v>
      </c>
      <c r="H49" s="22" t="s">
        <v>222</v>
      </c>
      <c r="I49" s="23"/>
      <c r="J49" s="23" t="s">
        <v>224</v>
      </c>
      <c r="K49" s="574" t="s">
        <v>254</v>
      </c>
      <c r="L49" s="24" t="s">
        <v>226</v>
      </c>
      <c r="M49" s="87">
        <v>0.75</v>
      </c>
      <c r="N49" s="88">
        <v>0.60416666666666663</v>
      </c>
      <c r="O49" s="18"/>
      <c r="P49" s="196">
        <f t="shared" si="0"/>
        <v>0.14583333333333337</v>
      </c>
      <c r="Q49" s="87"/>
      <c r="R49" s="1">
        <v>0.60416666666666663</v>
      </c>
      <c r="S49" s="18"/>
      <c r="T49" s="197"/>
      <c r="U49" s="71"/>
      <c r="V49" s="72"/>
      <c r="W49" s="12"/>
      <c r="X49" s="575" t="s">
        <v>132</v>
      </c>
    </row>
    <row r="50" spans="1:24" x14ac:dyDescent="0.2">
      <c r="A50" s="200"/>
      <c r="B50" s="200"/>
      <c r="C50" s="200"/>
      <c r="D50" s="200"/>
      <c r="E50" s="19"/>
      <c r="F50" s="20"/>
      <c r="G50" s="20"/>
      <c r="H50" s="19"/>
      <c r="I50" s="20"/>
      <c r="J50" s="20"/>
      <c r="K50" s="20"/>
      <c r="L50" s="21"/>
      <c r="M50" s="42"/>
      <c r="N50" s="38"/>
      <c r="O50" s="21"/>
      <c r="P50" s="198" t="str">
        <f t="shared" si="0"/>
        <v/>
      </c>
      <c r="Q50" s="42"/>
      <c r="R50" s="35"/>
      <c r="S50" s="18"/>
      <c r="T50" s="227"/>
      <c r="U50" s="69"/>
      <c r="V50" s="70"/>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x14ac:dyDescent="0.2">
      <c r="A57" s="202" t="s">
        <v>140</v>
      </c>
      <c r="B57" s="202" t="s">
        <v>74</v>
      </c>
      <c r="C57" s="202" t="s">
        <v>141</v>
      </c>
      <c r="D57" s="505" t="s">
        <v>86</v>
      </c>
      <c r="E57" s="22" t="s">
        <v>82</v>
      </c>
      <c r="F57" s="23"/>
      <c r="G57" s="23" t="s">
        <v>81</v>
      </c>
      <c r="H57" s="22" t="s">
        <v>223</v>
      </c>
      <c r="I57" s="17" t="s">
        <v>309</v>
      </c>
      <c r="J57" s="17" t="s">
        <v>224</v>
      </c>
      <c r="K57" s="574" t="s">
        <v>254</v>
      </c>
      <c r="L57" s="24" t="s">
        <v>226</v>
      </c>
      <c r="M57" s="87">
        <v>0.75</v>
      </c>
      <c r="N57" s="88">
        <v>0.5</v>
      </c>
      <c r="O57" s="18"/>
      <c r="P57" s="196">
        <f t="shared" si="0"/>
        <v>0.25</v>
      </c>
      <c r="Q57" s="87"/>
      <c r="R57" s="1">
        <v>0.5</v>
      </c>
      <c r="S57" s="18"/>
      <c r="T57" s="197"/>
      <c r="U57" s="71"/>
      <c r="V57" s="72"/>
      <c r="W57" s="12"/>
      <c r="X57" s="575" t="s">
        <v>145</v>
      </c>
    </row>
    <row r="58" spans="1:24" x14ac:dyDescent="0.2">
      <c r="A58" s="200"/>
      <c r="B58" s="200"/>
      <c r="C58" s="200"/>
      <c r="D58" s="200"/>
      <c r="E58" s="19"/>
      <c r="F58" s="20"/>
      <c r="G58" s="20"/>
      <c r="H58" s="19"/>
      <c r="I58" s="20"/>
      <c r="J58" s="20"/>
      <c r="K58" s="20"/>
      <c r="L58" s="21"/>
      <c r="M58" s="42"/>
      <c r="N58" s="38"/>
      <c r="O58" s="21"/>
      <c r="P58" s="198" t="str">
        <f t="shared" si="0"/>
        <v/>
      </c>
      <c r="Q58" s="42"/>
      <c r="R58" s="35"/>
      <c r="S58" s="18"/>
      <c r="T58" s="227"/>
      <c r="U58" s="69"/>
      <c r="V58" s="70"/>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hidden="1" x14ac:dyDescent="0.2">
      <c r="A61" s="140" t="s">
        <v>146</v>
      </c>
      <c r="B61" s="140" t="s">
        <v>74</v>
      </c>
      <c r="C61" s="140" t="s">
        <v>147</v>
      </c>
      <c r="D61" s="379"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203"/>
      <c r="B62" s="203"/>
      <c r="C62" s="203"/>
      <c r="D62" s="203"/>
      <c r="E62" s="99"/>
      <c r="F62" s="100"/>
      <c r="G62" s="100"/>
      <c r="H62" s="99"/>
      <c r="I62" s="100"/>
      <c r="J62" s="100"/>
      <c r="K62" s="100"/>
      <c r="L62" s="101"/>
      <c r="M62" s="188"/>
      <c r="N62" s="189"/>
      <c r="O62" s="101"/>
      <c r="P62" s="39" t="str">
        <f t="shared" si="0"/>
        <v/>
      </c>
      <c r="Q62" s="188"/>
      <c r="R62" s="190"/>
      <c r="S62" s="98"/>
      <c r="T62" s="65"/>
      <c r="U62" s="192"/>
      <c r="V62" s="193"/>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x14ac:dyDescent="0.2">
      <c r="A77" s="202" t="s">
        <v>165</v>
      </c>
      <c r="B77" s="202" t="s">
        <v>74</v>
      </c>
      <c r="C77" s="202" t="s">
        <v>166</v>
      </c>
      <c r="D77" s="505" t="s">
        <v>86</v>
      </c>
      <c r="E77" s="22" t="s">
        <v>82</v>
      </c>
      <c r="F77" s="23"/>
      <c r="G77" s="23" t="s">
        <v>81</v>
      </c>
      <c r="H77" s="22" t="s">
        <v>223</v>
      </c>
      <c r="I77" s="17" t="s">
        <v>309</v>
      </c>
      <c r="J77" s="17" t="s">
        <v>224</v>
      </c>
      <c r="K77" s="574" t="s">
        <v>254</v>
      </c>
      <c r="L77" s="24" t="s">
        <v>226</v>
      </c>
      <c r="M77" s="87">
        <v>0.75</v>
      </c>
      <c r="N77" s="88">
        <v>0.5</v>
      </c>
      <c r="O77" s="18"/>
      <c r="P77" s="196">
        <f t="shared" si="1"/>
        <v>0.25</v>
      </c>
      <c r="Q77" s="87"/>
      <c r="R77" s="1">
        <v>0.5</v>
      </c>
      <c r="S77" s="18"/>
      <c r="T77" s="197"/>
      <c r="U77" s="73"/>
      <c r="V77" s="74"/>
      <c r="W77" s="12"/>
      <c r="X77" s="454" t="s">
        <v>79</v>
      </c>
    </row>
    <row r="78" spans="1:24" x14ac:dyDescent="0.2">
      <c r="A78" s="200"/>
      <c r="B78" s="200"/>
      <c r="C78" s="200"/>
      <c r="D78" s="200"/>
      <c r="E78" s="19"/>
      <c r="F78" s="20"/>
      <c r="G78" s="20"/>
      <c r="H78" s="19"/>
      <c r="I78" s="20"/>
      <c r="J78" s="20"/>
      <c r="K78" s="20"/>
      <c r="L78" s="21"/>
      <c r="M78" s="42"/>
      <c r="N78" s="38"/>
      <c r="O78" s="21"/>
      <c r="P78" s="198" t="str">
        <f t="shared" si="1"/>
        <v/>
      </c>
      <c r="Q78" s="42"/>
      <c r="R78" s="35"/>
      <c r="S78" s="18"/>
      <c r="T78" s="227"/>
      <c r="U78" s="69"/>
      <c r="V78" s="70"/>
      <c r="W78" s="12"/>
    </row>
    <row r="79" spans="1:24" x14ac:dyDescent="0.2">
      <c r="A79" s="202" t="s">
        <v>167</v>
      </c>
      <c r="B79" s="202" t="s">
        <v>137</v>
      </c>
      <c r="C79" s="202" t="s">
        <v>168</v>
      </c>
      <c r="D79" s="505" t="s">
        <v>81</v>
      </c>
      <c r="E79" s="22" t="s">
        <v>82</v>
      </c>
      <c r="F79" s="23"/>
      <c r="G79" s="23" t="s">
        <v>81</v>
      </c>
      <c r="H79" s="22" t="s">
        <v>223</v>
      </c>
      <c r="I79" s="17" t="s">
        <v>309</v>
      </c>
      <c r="J79" s="17" t="s">
        <v>224</v>
      </c>
      <c r="K79" s="574" t="s">
        <v>271</v>
      </c>
      <c r="L79" s="24" t="s">
        <v>226</v>
      </c>
      <c r="M79" s="87">
        <v>0.5</v>
      </c>
      <c r="N79" s="88">
        <v>0.33333333333333331</v>
      </c>
      <c r="O79" s="18"/>
      <c r="P79" s="196">
        <f t="shared" si="1"/>
        <v>0.16666666666666669</v>
      </c>
      <c r="Q79" s="87"/>
      <c r="R79" s="1">
        <v>0.33333333333333331</v>
      </c>
      <c r="S79" s="18"/>
      <c r="T79" s="197"/>
      <c r="U79" s="71"/>
      <c r="V79" s="72"/>
      <c r="W79" s="12"/>
    </row>
    <row r="80" spans="1:24" x14ac:dyDescent="0.2">
      <c r="A80" s="200"/>
      <c r="B80" s="200"/>
      <c r="C80" s="200"/>
      <c r="D80" s="200"/>
      <c r="E80" s="19"/>
      <c r="F80" s="20"/>
      <c r="G80" s="20"/>
      <c r="H80" s="19"/>
      <c r="I80" s="20"/>
      <c r="J80" s="20"/>
      <c r="K80" s="20"/>
      <c r="L80" s="21"/>
      <c r="M80" s="42"/>
      <c r="N80" s="38"/>
      <c r="O80" s="21"/>
      <c r="P80" s="198" t="str">
        <f t="shared" si="1"/>
        <v/>
      </c>
      <c r="Q80" s="42"/>
      <c r="R80" s="35"/>
      <c r="S80" s="18"/>
      <c r="T80" s="227"/>
      <c r="U80" s="69"/>
      <c r="V80" s="70"/>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188"/>
      <c r="R84" s="190"/>
      <c r="S84" s="98"/>
      <c r="T84" s="65"/>
      <c r="U84" s="192"/>
      <c r="V84" s="193"/>
      <c r="W84" s="12"/>
    </row>
    <row r="85" spans="1:23" x14ac:dyDescent="0.2">
      <c r="A85" s="202" t="s">
        <v>172</v>
      </c>
      <c r="B85" s="202" t="s">
        <v>74</v>
      </c>
      <c r="C85" s="202" t="s">
        <v>173</v>
      </c>
      <c r="D85" s="505" t="s">
        <v>86</v>
      </c>
      <c r="E85" s="22" t="s">
        <v>82</v>
      </c>
      <c r="F85" s="23"/>
      <c r="G85" s="23" t="s">
        <v>81</v>
      </c>
      <c r="H85" s="22" t="s">
        <v>223</v>
      </c>
      <c r="I85" s="17" t="s">
        <v>309</v>
      </c>
      <c r="J85" s="17" t="s">
        <v>224</v>
      </c>
      <c r="K85" s="574" t="s">
        <v>254</v>
      </c>
      <c r="L85" s="24" t="s">
        <v>226</v>
      </c>
      <c r="M85" s="87">
        <v>0.75</v>
      </c>
      <c r="N85" s="88">
        <v>0.5</v>
      </c>
      <c r="O85" s="18"/>
      <c r="P85" s="196">
        <f t="shared" si="1"/>
        <v>0.25</v>
      </c>
      <c r="Q85" s="87"/>
      <c r="R85" s="1">
        <v>0.5</v>
      </c>
      <c r="S85" s="18"/>
      <c r="T85" s="197"/>
      <c r="U85" s="71"/>
      <c r="V85" s="72"/>
      <c r="W85" s="12"/>
    </row>
    <row r="86" spans="1:23" x14ac:dyDescent="0.2">
      <c r="A86" s="200"/>
      <c r="B86" s="200"/>
      <c r="C86" s="200"/>
      <c r="D86" s="200"/>
      <c r="E86" s="19"/>
      <c r="F86" s="20"/>
      <c r="G86" s="20"/>
      <c r="H86" s="19"/>
      <c r="I86" s="20"/>
      <c r="J86" s="20"/>
      <c r="K86" s="20"/>
      <c r="L86" s="21"/>
      <c r="M86" s="42"/>
      <c r="N86" s="38"/>
      <c r="O86" s="21"/>
      <c r="P86" s="198" t="str">
        <f t="shared" si="1"/>
        <v/>
      </c>
      <c r="Q86" s="42"/>
      <c r="R86" s="35"/>
      <c r="S86" s="18"/>
      <c r="T86" s="227"/>
      <c r="U86" s="69"/>
      <c r="V86" s="70"/>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203"/>
      <c r="B88" s="203"/>
      <c r="C88" s="203"/>
      <c r="D88" s="203"/>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40" t="s">
        <v>178</v>
      </c>
      <c r="B93" s="140" t="s">
        <v>79</v>
      </c>
      <c r="C93" s="140" t="s">
        <v>179</v>
      </c>
      <c r="D93" s="379"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203"/>
      <c r="B94" s="203"/>
      <c r="C94" s="203"/>
      <c r="D94" s="203"/>
      <c r="E94" s="99"/>
      <c r="F94" s="100"/>
      <c r="G94" s="100"/>
      <c r="H94" s="99"/>
      <c r="I94" s="100"/>
      <c r="J94" s="100"/>
      <c r="K94" s="100"/>
      <c r="L94" s="101"/>
      <c r="M94" s="188"/>
      <c r="N94" s="189"/>
      <c r="O94" s="101"/>
      <c r="P94" s="39" t="str">
        <f t="shared" si="1"/>
        <v/>
      </c>
      <c r="Q94" s="188"/>
      <c r="R94" s="190"/>
      <c r="S94" s="98"/>
      <c r="T94" s="65"/>
      <c r="U94" s="192"/>
      <c r="V94" s="193"/>
      <c r="W94" s="12"/>
    </row>
    <row r="95" spans="1:23" x14ac:dyDescent="0.2">
      <c r="A95" s="202" t="s">
        <v>181</v>
      </c>
      <c r="B95" s="202" t="s">
        <v>94</v>
      </c>
      <c r="C95" s="202" t="s">
        <v>182</v>
      </c>
      <c r="D95" s="505" t="s">
        <v>81</v>
      </c>
      <c r="E95" s="22" t="s">
        <v>82</v>
      </c>
      <c r="F95" s="23"/>
      <c r="G95" s="23" t="s">
        <v>81</v>
      </c>
      <c r="H95" s="22" t="s">
        <v>223</v>
      </c>
      <c r="I95" s="17" t="s">
        <v>309</v>
      </c>
      <c r="J95" s="17" t="s">
        <v>224</v>
      </c>
      <c r="K95" s="574" t="s">
        <v>279</v>
      </c>
      <c r="L95" s="24" t="s">
        <v>226</v>
      </c>
      <c r="M95" s="87">
        <v>0.58333333333333337</v>
      </c>
      <c r="N95" s="88">
        <v>0.375</v>
      </c>
      <c r="O95" s="18"/>
      <c r="P95" s="196">
        <f t="shared" si="1"/>
        <v>0.20833333333333337</v>
      </c>
      <c r="Q95" s="87"/>
      <c r="R95" s="1">
        <v>0.375</v>
      </c>
      <c r="S95" s="18"/>
      <c r="T95" s="197"/>
      <c r="U95" s="73"/>
      <c r="V95" s="74"/>
      <c r="W95" s="12"/>
    </row>
    <row r="96" spans="1:23" x14ac:dyDescent="0.2">
      <c r="A96" s="200"/>
      <c r="B96" s="200"/>
      <c r="C96" s="200"/>
      <c r="D96" s="200"/>
      <c r="E96" s="19"/>
      <c r="F96" s="20"/>
      <c r="G96" s="20"/>
      <c r="H96" s="19"/>
      <c r="I96" s="20"/>
      <c r="J96" s="20"/>
      <c r="K96" s="20"/>
      <c r="L96" s="21"/>
      <c r="M96" s="42"/>
      <c r="N96" s="38"/>
      <c r="O96" s="21"/>
      <c r="P96" s="198" t="str">
        <f t="shared" si="1"/>
        <v/>
      </c>
      <c r="Q96" s="42"/>
      <c r="R96" s="35"/>
      <c r="S96" s="18"/>
      <c r="T96" s="227"/>
      <c r="U96" s="69"/>
      <c r="V96" s="70"/>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40" t="s">
        <v>185</v>
      </c>
      <c r="B99" s="140" t="s">
        <v>74</v>
      </c>
      <c r="C99" s="140" t="s">
        <v>186</v>
      </c>
      <c r="D99" s="379"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203"/>
      <c r="B100" s="203"/>
      <c r="C100" s="203"/>
      <c r="D100" s="203"/>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x14ac:dyDescent="0.2">
      <c r="A105" s="596" t="s">
        <v>191</v>
      </c>
      <c r="B105" s="596" t="s">
        <v>94</v>
      </c>
      <c r="C105" s="596" t="s">
        <v>192</v>
      </c>
      <c r="D105" s="505" t="s">
        <v>81</v>
      </c>
      <c r="E105" s="22" t="s">
        <v>82</v>
      </c>
      <c r="F105" s="23"/>
      <c r="G105" s="23" t="s">
        <v>81</v>
      </c>
      <c r="H105" s="22" t="s">
        <v>223</v>
      </c>
      <c r="I105" s="17" t="s">
        <v>309</v>
      </c>
      <c r="J105" s="17" t="s">
        <v>224</v>
      </c>
      <c r="K105" s="574" t="s">
        <v>312</v>
      </c>
      <c r="L105" s="24" t="s">
        <v>159</v>
      </c>
      <c r="M105" s="87">
        <v>0.75</v>
      </c>
      <c r="N105" s="88">
        <v>0.41666666666666669</v>
      </c>
      <c r="O105" s="18"/>
      <c r="P105" s="196">
        <f t="shared" si="1"/>
        <v>0.33333333333333331</v>
      </c>
      <c r="Q105" s="87"/>
      <c r="R105" s="1">
        <v>0.54166666666666663</v>
      </c>
      <c r="S105" s="18"/>
      <c r="T105" s="197"/>
      <c r="U105" s="71"/>
      <c r="V105" s="72"/>
      <c r="W105" s="12"/>
    </row>
    <row r="106" spans="1:23" ht="13.5" thickBot="1" x14ac:dyDescent="0.25">
      <c r="A106" s="360"/>
      <c r="B106" s="360"/>
      <c r="C106" s="360"/>
      <c r="D106" s="360"/>
      <c r="E106" s="25"/>
      <c r="F106" s="26"/>
      <c r="G106" s="26"/>
      <c r="H106" s="25"/>
      <c r="I106" s="26"/>
      <c r="J106" s="26"/>
      <c r="K106" s="26"/>
      <c r="L106" s="27"/>
      <c r="M106" s="43"/>
      <c r="N106" s="44"/>
      <c r="O106" s="45"/>
      <c r="P106" s="226" t="str">
        <f t="shared" si="1"/>
        <v/>
      </c>
      <c r="Q106" s="43"/>
      <c r="R106" s="47"/>
      <c r="S106" s="48"/>
      <c r="T106" s="228"/>
      <c r="U106" s="69"/>
      <c r="V106" s="70"/>
      <c r="W106" s="12"/>
    </row>
    <row r="107" spans="1:23" x14ac:dyDescent="0.2">
      <c r="A107" s="597" t="s">
        <v>313</v>
      </c>
      <c r="B107" s="505" t="s">
        <v>79</v>
      </c>
      <c r="C107" s="597" t="s">
        <v>314</v>
      </c>
      <c r="D107" s="505" t="s">
        <v>81</v>
      </c>
      <c r="E107" s="22" t="s">
        <v>82</v>
      </c>
      <c r="F107" s="23"/>
      <c r="G107" s="23" t="s">
        <v>81</v>
      </c>
      <c r="H107" s="22" t="s">
        <v>223</v>
      </c>
      <c r="I107" s="17" t="s">
        <v>309</v>
      </c>
      <c r="J107" s="17" t="s">
        <v>224</v>
      </c>
      <c r="K107" s="574" t="s">
        <v>238</v>
      </c>
      <c r="L107" s="24" t="s">
        <v>159</v>
      </c>
      <c r="M107" s="49"/>
      <c r="N107" s="243">
        <v>0.5</v>
      </c>
      <c r="O107" s="51"/>
      <c r="P107" s="244">
        <f t="shared" si="1"/>
        <v>0</v>
      </c>
      <c r="Q107" s="49"/>
      <c r="R107" s="107">
        <v>0.625</v>
      </c>
      <c r="S107" s="51"/>
      <c r="T107" s="244"/>
      <c r="U107" s="73"/>
      <c r="V107" s="74"/>
      <c r="W107" s="12"/>
    </row>
    <row r="108" spans="1:23" x14ac:dyDescent="0.2">
      <c r="A108" s="200"/>
      <c r="B108" s="200"/>
      <c r="C108" s="200"/>
      <c r="D108" s="200"/>
      <c r="E108" s="19"/>
      <c r="F108" s="20"/>
      <c r="G108" s="20"/>
      <c r="H108" s="19"/>
      <c r="I108" s="20"/>
      <c r="J108" s="20"/>
      <c r="K108" s="20"/>
      <c r="L108" s="21"/>
      <c r="M108" s="42"/>
      <c r="N108" s="38"/>
      <c r="O108" s="21"/>
      <c r="P108" s="198" t="str">
        <f t="shared" si="1"/>
        <v/>
      </c>
      <c r="Q108" s="42"/>
      <c r="R108" s="35"/>
      <c r="S108" s="18"/>
      <c r="T108" s="198"/>
      <c r="U108" s="69"/>
      <c r="V108" s="70"/>
      <c r="W108" s="12"/>
    </row>
    <row r="109" spans="1:23" x14ac:dyDescent="0.2">
      <c r="A109" s="598" t="s">
        <v>315</v>
      </c>
      <c r="B109" s="596" t="s">
        <v>79</v>
      </c>
      <c r="C109" s="598" t="s">
        <v>316</v>
      </c>
      <c r="D109" s="505" t="s">
        <v>81</v>
      </c>
      <c r="E109" s="22" t="s">
        <v>82</v>
      </c>
      <c r="F109" s="23"/>
      <c r="G109" s="23" t="s">
        <v>81</v>
      </c>
      <c r="H109" s="22" t="s">
        <v>223</v>
      </c>
      <c r="I109" s="17" t="s">
        <v>309</v>
      </c>
      <c r="J109" s="17" t="s">
        <v>224</v>
      </c>
      <c r="K109" s="574" t="s">
        <v>315</v>
      </c>
      <c r="L109" s="24" t="s">
        <v>226</v>
      </c>
      <c r="M109" s="41"/>
      <c r="N109" s="88">
        <v>0.5</v>
      </c>
      <c r="O109" s="374">
        <v>1</v>
      </c>
      <c r="P109" s="196">
        <f t="shared" si="1"/>
        <v>0</v>
      </c>
      <c r="Q109" s="41"/>
      <c r="R109" s="1">
        <v>0.5</v>
      </c>
      <c r="S109" s="374">
        <v>1</v>
      </c>
      <c r="T109" s="196"/>
      <c r="U109" s="71"/>
      <c r="V109" s="72"/>
      <c r="W109" s="12"/>
    </row>
    <row r="110" spans="1:23" x14ac:dyDescent="0.2">
      <c r="A110" s="199"/>
      <c r="B110" s="199"/>
      <c r="C110" s="199"/>
      <c r="D110" s="200"/>
      <c r="E110" s="19"/>
      <c r="F110" s="20"/>
      <c r="G110" s="20"/>
      <c r="H110" s="19"/>
      <c r="I110" s="20"/>
      <c r="J110" s="20"/>
      <c r="K110" s="20"/>
      <c r="L110" s="21"/>
      <c r="M110" s="42"/>
      <c r="N110" s="38"/>
      <c r="O110" s="21"/>
      <c r="P110" s="198" t="str">
        <f t="shared" si="1"/>
        <v/>
      </c>
      <c r="Q110" s="42"/>
      <c r="R110" s="35"/>
      <c r="S110" s="18"/>
      <c r="T110" s="198"/>
      <c r="U110" s="69"/>
      <c r="V110" s="70"/>
      <c r="W110" s="12"/>
    </row>
    <row r="111" spans="1:23" hidden="1" x14ac:dyDescent="0.2">
      <c r="A111" s="140"/>
      <c r="B111" s="379" t="s">
        <v>79</v>
      </c>
      <c r="C111" s="140"/>
      <c r="D111" s="379"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203"/>
      <c r="B112" s="203"/>
      <c r="C112" s="203"/>
      <c r="D112" s="203"/>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594"/>
      <c r="B113" s="594" t="s">
        <v>79</v>
      </c>
      <c r="C113" s="594"/>
      <c r="D113" s="379"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207"/>
      <c r="B114" s="207"/>
      <c r="C114" s="207"/>
      <c r="D114" s="207"/>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892">
        <f>SUM(P9:P110)-P47-P109-P37</f>
        <v>3.0208333333333335</v>
      </c>
      <c r="Q115" s="11"/>
      <c r="R115" s="9"/>
      <c r="S115" s="10"/>
      <c r="T115" s="11"/>
    </row>
    <row r="116" spans="1:23" x14ac:dyDescent="0.2">
      <c r="I116" s="2"/>
      <c r="J116" s="2"/>
      <c r="K116" s="2"/>
      <c r="N116" s="3"/>
      <c r="O116" s="3"/>
      <c r="P116">
        <v>13</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2</v>
      </c>
    </row>
    <row r="160" spans="7:16" x14ac:dyDescent="0.2">
      <c r="P160" s="896">
        <f>P115/P116</f>
        <v>0.23237179487179488</v>
      </c>
    </row>
  </sheetData>
  <autoFilter ref="A7:V114">
    <filterColumn colId="3">
      <colorFilter dxfId="33"/>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32"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U9:U114 G9:G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A51" sqref="A51"/>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625" customWidth="1"/>
    <col min="11" max="11" width="13" customWidth="1"/>
    <col min="12" max="12" width="18.5" bestFit="1" customWidth="1"/>
    <col min="13" max="13" width="9.125" customWidth="1"/>
    <col min="15" max="15" width="7.125" customWidth="1"/>
    <col min="16" max="16" width="9.5" customWidth="1"/>
    <col min="17" max="17" width="9.75" customWidth="1"/>
    <col min="18" max="18" width="9.375" customWidth="1"/>
    <col min="19" max="19" width="5.25" customWidth="1"/>
    <col min="20" max="20" width="12.3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124</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77</v>
      </c>
      <c r="F9" s="17"/>
      <c r="G9" s="17" t="s">
        <v>81</v>
      </c>
      <c r="H9" s="16" t="s">
        <v>222</v>
      </c>
      <c r="I9" s="17"/>
      <c r="J9" s="17" t="s">
        <v>229</v>
      </c>
      <c r="K9" s="17"/>
      <c r="L9" s="18" t="s">
        <v>226</v>
      </c>
      <c r="M9" s="87"/>
      <c r="N9" s="88"/>
      <c r="O9" s="18"/>
      <c r="P9" s="196" t="str">
        <f>IF(N9="","",MAX(M9-N9,0))</f>
        <v/>
      </c>
      <c r="Q9" s="87"/>
      <c r="R9" s="1">
        <v>0.75</v>
      </c>
      <c r="S9" s="18"/>
      <c r="T9" s="197"/>
      <c r="U9" s="73"/>
      <c r="V9" s="554"/>
      <c r="W9" s="12"/>
      <c r="X9" s="573" t="s">
        <v>77</v>
      </c>
    </row>
    <row r="10" spans="1:24" x14ac:dyDescent="0.2">
      <c r="A10" s="200"/>
      <c r="B10" s="200"/>
      <c r="C10" s="200"/>
      <c r="D10" s="200"/>
      <c r="E10" s="19"/>
      <c r="F10" s="20"/>
      <c r="G10" s="20"/>
      <c r="H10" s="19"/>
      <c r="I10" s="20"/>
      <c r="J10" s="20"/>
      <c r="K10" s="20"/>
      <c r="L10" s="21"/>
      <c r="M10" s="85"/>
      <c r="N10" s="86"/>
      <c r="O10" s="21"/>
      <c r="P10" s="198" t="str">
        <f>IF(N10="","",MAX(M10-N10,0))</f>
        <v/>
      </c>
      <c r="Q10" s="85"/>
      <c r="R10" s="35"/>
      <c r="S10" s="18"/>
      <c r="T10" s="227"/>
      <c r="U10" s="69"/>
      <c r="V10" s="70"/>
      <c r="W10" s="12"/>
      <c r="X10" s="573" t="s">
        <v>221</v>
      </c>
    </row>
    <row r="11" spans="1:24" hidden="1" x14ac:dyDescent="0.2">
      <c r="A11" s="522" t="s">
        <v>78</v>
      </c>
      <c r="B11" s="522" t="s">
        <v>79</v>
      </c>
      <c r="C11" s="522" t="s">
        <v>80</v>
      </c>
      <c r="D11" s="531" t="s">
        <v>81</v>
      </c>
      <c r="E11" s="523"/>
      <c r="F11" s="524"/>
      <c r="G11" s="524"/>
      <c r="H11" s="523"/>
      <c r="I11" s="524"/>
      <c r="J11" s="524"/>
      <c r="K11" s="524"/>
      <c r="L11" s="372"/>
      <c r="M11" s="525"/>
      <c r="N11" s="508"/>
      <c r="O11" s="506"/>
      <c r="P11" s="509" t="str">
        <f t="shared" ref="P11:P74" si="0">IF(N11="","",MAX(M11-N11,0))</f>
        <v/>
      </c>
      <c r="Q11" s="525"/>
      <c r="R11" s="510"/>
      <c r="S11" s="506"/>
      <c r="T11" s="64"/>
      <c r="U11" s="526"/>
      <c r="V11" s="527"/>
      <c r="W11" s="12"/>
      <c r="X11" t="s">
        <v>82</v>
      </c>
    </row>
    <row r="12" spans="1:24" hidden="1" x14ac:dyDescent="0.2">
      <c r="A12" s="514"/>
      <c r="B12" s="514"/>
      <c r="C12" s="514"/>
      <c r="D12" s="514"/>
      <c r="E12" s="515"/>
      <c r="F12" s="516"/>
      <c r="G12" s="516"/>
      <c r="H12" s="515"/>
      <c r="I12" s="516"/>
      <c r="J12" s="516"/>
      <c r="K12" s="516"/>
      <c r="L12" s="517"/>
      <c r="M12" s="528"/>
      <c r="N12" s="529"/>
      <c r="O12" s="517"/>
      <c r="P12" s="518" t="str">
        <f t="shared" si="0"/>
        <v/>
      </c>
      <c r="Q12" s="528"/>
      <c r="R12" s="510"/>
      <c r="S12" s="506"/>
      <c r="T12" s="65"/>
      <c r="U12" s="520"/>
      <c r="V12" s="521"/>
      <c r="W12" s="12"/>
      <c r="X12" t="s">
        <v>79</v>
      </c>
    </row>
    <row r="13" spans="1:24" hidden="1" x14ac:dyDescent="0.2">
      <c r="A13" s="522" t="s">
        <v>78</v>
      </c>
      <c r="B13" s="522" t="s">
        <v>79</v>
      </c>
      <c r="C13" s="522" t="s">
        <v>83</v>
      </c>
      <c r="D13" s="531" t="s">
        <v>81</v>
      </c>
      <c r="E13" s="523"/>
      <c r="F13" s="524"/>
      <c r="G13" s="524"/>
      <c r="H13" s="523"/>
      <c r="I13" s="524"/>
      <c r="J13" s="524"/>
      <c r="K13" s="524"/>
      <c r="L13" s="372"/>
      <c r="M13" s="525"/>
      <c r="N13" s="530"/>
      <c r="O13" s="506"/>
      <c r="P13" s="509" t="str">
        <f t="shared" si="0"/>
        <v/>
      </c>
      <c r="Q13" s="525"/>
      <c r="R13" s="510"/>
      <c r="S13" s="506"/>
      <c r="T13" s="64"/>
      <c r="U13" s="526"/>
      <c r="V13" s="527"/>
      <c r="W13" s="12"/>
    </row>
    <row r="14" spans="1:24" hidden="1" x14ac:dyDescent="0.2">
      <c r="A14" s="514"/>
      <c r="B14" s="514"/>
      <c r="C14" s="514"/>
      <c r="D14" s="514"/>
      <c r="E14" s="515"/>
      <c r="F14" s="516"/>
      <c r="G14" s="516"/>
      <c r="H14" s="515"/>
      <c r="I14" s="516"/>
      <c r="J14" s="516"/>
      <c r="K14" s="516"/>
      <c r="L14" s="517"/>
      <c r="M14" s="528"/>
      <c r="N14" s="529"/>
      <c r="O14" s="517"/>
      <c r="P14" s="518" t="str">
        <f t="shared" si="0"/>
        <v/>
      </c>
      <c r="Q14" s="528"/>
      <c r="R14" s="510"/>
      <c r="S14" s="506"/>
      <c r="T14" s="65"/>
      <c r="U14" s="520"/>
      <c r="V14" s="521"/>
      <c r="W14" s="12"/>
      <c r="X14" t="s">
        <v>222</v>
      </c>
    </row>
    <row r="15" spans="1:24" hidden="1" x14ac:dyDescent="0.2">
      <c r="A15" s="522" t="s">
        <v>84</v>
      </c>
      <c r="B15" s="522" t="s">
        <v>74</v>
      </c>
      <c r="C15" s="522" t="s">
        <v>85</v>
      </c>
      <c r="D15" s="531" t="s">
        <v>86</v>
      </c>
      <c r="E15" s="523"/>
      <c r="F15" s="524"/>
      <c r="G15" s="524"/>
      <c r="H15" s="523"/>
      <c r="I15" s="524"/>
      <c r="J15" s="524"/>
      <c r="K15" s="524"/>
      <c r="L15" s="372"/>
      <c r="M15" s="525"/>
      <c r="N15" s="530"/>
      <c r="O15" s="506"/>
      <c r="P15" s="509" t="str">
        <f t="shared" si="0"/>
        <v/>
      </c>
      <c r="Q15" s="525"/>
      <c r="R15" s="510"/>
      <c r="S15" s="506"/>
      <c r="T15" s="64"/>
      <c r="U15" s="512"/>
      <c r="V15" s="513"/>
      <c r="W15" s="12"/>
      <c r="X15" t="s">
        <v>87</v>
      </c>
    </row>
    <row r="16" spans="1:24" hidden="1" x14ac:dyDescent="0.2">
      <c r="A16" s="514"/>
      <c r="B16" s="514"/>
      <c r="C16" s="514"/>
      <c r="D16" s="514"/>
      <c r="E16" s="515"/>
      <c r="F16" s="516"/>
      <c r="G16" s="516"/>
      <c r="H16" s="515"/>
      <c r="I16" s="516"/>
      <c r="J16" s="516"/>
      <c r="K16" s="516"/>
      <c r="L16" s="517"/>
      <c r="M16" s="528"/>
      <c r="N16" s="529"/>
      <c r="O16" s="517"/>
      <c r="P16" s="518" t="str">
        <f t="shared" si="0"/>
        <v/>
      </c>
      <c r="Q16" s="528"/>
      <c r="R16" s="510"/>
      <c r="S16" s="506"/>
      <c r="T16" s="65"/>
      <c r="U16" s="520"/>
      <c r="V16" s="521"/>
      <c r="W16" s="12"/>
      <c r="X16" s="573" t="s">
        <v>223</v>
      </c>
    </row>
    <row r="17" spans="1:24" hidden="1" x14ac:dyDescent="0.2">
      <c r="A17" s="522" t="s">
        <v>84</v>
      </c>
      <c r="B17" s="522" t="s">
        <v>74</v>
      </c>
      <c r="C17" s="522" t="s">
        <v>88</v>
      </c>
      <c r="D17" s="531" t="s">
        <v>81</v>
      </c>
      <c r="E17" s="523"/>
      <c r="F17" s="524"/>
      <c r="G17" s="524"/>
      <c r="H17" s="523"/>
      <c r="I17" s="524"/>
      <c r="J17" s="524"/>
      <c r="K17" s="524"/>
      <c r="L17" s="372"/>
      <c r="M17" s="525"/>
      <c r="N17" s="530"/>
      <c r="O17" s="506"/>
      <c r="P17" s="509" t="str">
        <f t="shared" si="0"/>
        <v/>
      </c>
      <c r="Q17" s="525"/>
      <c r="R17" s="510"/>
      <c r="S17" s="506"/>
      <c r="T17" s="64"/>
      <c r="U17" s="526"/>
      <c r="V17" s="527"/>
      <c r="W17" s="12"/>
      <c r="X17" s="573" t="s">
        <v>90</v>
      </c>
    </row>
    <row r="18" spans="1:24" hidden="1" x14ac:dyDescent="0.2">
      <c r="A18" s="514"/>
      <c r="B18" s="514"/>
      <c r="C18" s="514"/>
      <c r="D18" s="514"/>
      <c r="E18" s="515"/>
      <c r="F18" s="516"/>
      <c r="G18" s="516"/>
      <c r="H18" s="515"/>
      <c r="I18" s="516"/>
      <c r="J18" s="516"/>
      <c r="K18" s="516"/>
      <c r="L18" s="517"/>
      <c r="M18" s="528"/>
      <c r="N18" s="529"/>
      <c r="O18" s="517"/>
      <c r="P18" s="518" t="str">
        <f t="shared" si="0"/>
        <v/>
      </c>
      <c r="Q18" s="528"/>
      <c r="R18" s="510"/>
      <c r="S18" s="506"/>
      <c r="T18" s="65"/>
      <c r="U18" s="520"/>
      <c r="V18" s="521"/>
      <c r="W18" s="12"/>
    </row>
    <row r="19" spans="1:24" hidden="1" x14ac:dyDescent="0.2">
      <c r="A19" s="522" t="s">
        <v>84</v>
      </c>
      <c r="B19" s="522" t="s">
        <v>74</v>
      </c>
      <c r="C19" s="522" t="s">
        <v>91</v>
      </c>
      <c r="D19" s="531" t="s">
        <v>86</v>
      </c>
      <c r="E19" s="523"/>
      <c r="F19" s="524"/>
      <c r="G19" s="524"/>
      <c r="H19" s="523"/>
      <c r="I19" s="524"/>
      <c r="J19" s="524"/>
      <c r="K19" s="524"/>
      <c r="L19" s="372"/>
      <c r="M19" s="525"/>
      <c r="N19" s="530"/>
      <c r="O19" s="506"/>
      <c r="P19" s="509" t="str">
        <f t="shared" si="0"/>
        <v/>
      </c>
      <c r="Q19" s="525"/>
      <c r="R19" s="510"/>
      <c r="S19" s="506"/>
      <c r="T19" s="64"/>
      <c r="U19" s="526"/>
      <c r="V19" s="527"/>
      <c r="W19" s="12"/>
      <c r="X19" t="s">
        <v>86</v>
      </c>
    </row>
    <row r="20" spans="1:24" hidden="1" x14ac:dyDescent="0.2">
      <c r="A20" s="514"/>
      <c r="B20" s="514"/>
      <c r="C20" s="514"/>
      <c r="D20" s="514"/>
      <c r="E20" s="515"/>
      <c r="F20" s="516"/>
      <c r="G20" s="516"/>
      <c r="H20" s="515"/>
      <c r="I20" s="516"/>
      <c r="J20" s="516"/>
      <c r="K20" s="516"/>
      <c r="L20" s="517"/>
      <c r="M20" s="528"/>
      <c r="N20" s="529"/>
      <c r="O20" s="517"/>
      <c r="P20" s="518" t="str">
        <f t="shared" si="0"/>
        <v/>
      </c>
      <c r="Q20" s="528"/>
      <c r="R20" s="510"/>
      <c r="S20" s="506"/>
      <c r="T20" s="65"/>
      <c r="U20" s="520"/>
      <c r="V20" s="521"/>
      <c r="W20" s="12"/>
      <c r="X20" t="s">
        <v>81</v>
      </c>
    </row>
    <row r="21" spans="1:24" hidden="1" x14ac:dyDescent="0.2">
      <c r="A21" s="522" t="s">
        <v>84</v>
      </c>
      <c r="B21" s="522" t="s">
        <v>74</v>
      </c>
      <c r="C21" s="531" t="s">
        <v>92</v>
      </c>
      <c r="D21" s="531" t="s">
        <v>86</v>
      </c>
      <c r="E21" s="523"/>
      <c r="F21" s="524"/>
      <c r="G21" s="524"/>
      <c r="H21" s="523"/>
      <c r="I21" s="524"/>
      <c r="J21" s="524"/>
      <c r="K21" s="524"/>
      <c r="L21" s="372"/>
      <c r="M21" s="525"/>
      <c r="N21" s="530"/>
      <c r="O21" s="506"/>
      <c r="P21" s="509" t="str">
        <f t="shared" si="0"/>
        <v/>
      </c>
      <c r="Q21" s="525"/>
      <c r="R21" s="510"/>
      <c r="S21" s="506"/>
      <c r="T21" s="64"/>
      <c r="U21" s="512"/>
      <c r="V21" s="513"/>
      <c r="W21" s="12"/>
    </row>
    <row r="22" spans="1:24" hidden="1" x14ac:dyDescent="0.2">
      <c r="A22" s="514"/>
      <c r="B22" s="514"/>
      <c r="C22" s="514"/>
      <c r="D22" s="514"/>
      <c r="E22" s="515"/>
      <c r="F22" s="516"/>
      <c r="G22" s="516"/>
      <c r="H22" s="515"/>
      <c r="I22" s="516"/>
      <c r="J22" s="516"/>
      <c r="K22" s="516"/>
      <c r="L22" s="517"/>
      <c r="M22" s="528"/>
      <c r="N22" s="529"/>
      <c r="O22" s="517"/>
      <c r="P22" s="518" t="str">
        <f t="shared" si="0"/>
        <v/>
      </c>
      <c r="Q22" s="528"/>
      <c r="R22" s="510"/>
      <c r="S22" s="506"/>
      <c r="T22" s="65"/>
      <c r="U22" s="520"/>
      <c r="V22" s="521"/>
      <c r="W22" s="12"/>
      <c r="X22">
        <v>0</v>
      </c>
    </row>
    <row r="23" spans="1:24" hidden="1" x14ac:dyDescent="0.2">
      <c r="A23" s="522" t="s">
        <v>93</v>
      </c>
      <c r="B23" s="522" t="s">
        <v>94</v>
      </c>
      <c r="C23" s="522" t="s">
        <v>95</v>
      </c>
      <c r="D23" s="531" t="s">
        <v>81</v>
      </c>
      <c r="E23" s="523"/>
      <c r="F23" s="524"/>
      <c r="G23" s="524"/>
      <c r="H23" s="523"/>
      <c r="I23" s="524"/>
      <c r="J23" s="524"/>
      <c r="K23" s="524"/>
      <c r="L23" s="372"/>
      <c r="M23" s="525"/>
      <c r="N23" s="530"/>
      <c r="O23" s="506"/>
      <c r="P23" s="509" t="str">
        <f t="shared" si="0"/>
        <v/>
      </c>
      <c r="Q23" s="525"/>
      <c r="R23" s="510"/>
      <c r="S23" s="506"/>
      <c r="T23" s="64"/>
      <c r="U23" s="526"/>
      <c r="V23" s="527"/>
      <c r="W23" s="12"/>
      <c r="X23">
        <v>1</v>
      </c>
    </row>
    <row r="24" spans="1:24" hidden="1" x14ac:dyDescent="0.2">
      <c r="A24" s="514"/>
      <c r="B24" s="514"/>
      <c r="C24" s="514"/>
      <c r="D24" s="514"/>
      <c r="E24" s="515"/>
      <c r="F24" s="516"/>
      <c r="G24" s="516"/>
      <c r="H24" s="515"/>
      <c r="I24" s="516"/>
      <c r="J24" s="516"/>
      <c r="K24" s="516"/>
      <c r="L24" s="517"/>
      <c r="M24" s="528"/>
      <c r="N24" s="529"/>
      <c r="O24" s="517"/>
      <c r="P24" s="518" t="str">
        <f t="shared" si="0"/>
        <v/>
      </c>
      <c r="Q24" s="528"/>
      <c r="R24" s="510"/>
      <c r="S24" s="506"/>
      <c r="T24" s="65"/>
      <c r="U24" s="520"/>
      <c r="V24" s="521"/>
      <c r="W24" s="12"/>
      <c r="X24">
        <v>2</v>
      </c>
    </row>
    <row r="25" spans="1:24" hidden="1" x14ac:dyDescent="0.2">
      <c r="A25" s="522" t="s">
        <v>93</v>
      </c>
      <c r="B25" s="522" t="s">
        <v>94</v>
      </c>
      <c r="C25" s="531" t="s">
        <v>96</v>
      </c>
      <c r="D25" s="531" t="s">
        <v>81</v>
      </c>
      <c r="E25" s="523"/>
      <c r="F25" s="524"/>
      <c r="G25" s="524"/>
      <c r="H25" s="523"/>
      <c r="I25" s="524"/>
      <c r="J25" s="524"/>
      <c r="K25" s="524"/>
      <c r="L25" s="372"/>
      <c r="M25" s="525"/>
      <c r="N25" s="530"/>
      <c r="O25" s="506"/>
      <c r="P25" s="509" t="str">
        <f t="shared" si="0"/>
        <v/>
      </c>
      <c r="Q25" s="525"/>
      <c r="R25" s="510"/>
      <c r="S25" s="506"/>
      <c r="T25" s="64"/>
      <c r="U25" s="526"/>
      <c r="V25" s="527"/>
      <c r="W25" s="12"/>
    </row>
    <row r="26" spans="1:24" hidden="1" x14ac:dyDescent="0.2">
      <c r="A26" s="514"/>
      <c r="B26" s="514"/>
      <c r="C26" s="514"/>
      <c r="D26" s="514"/>
      <c r="E26" s="515"/>
      <c r="F26" s="516"/>
      <c r="G26" s="516"/>
      <c r="H26" s="515"/>
      <c r="I26" s="516"/>
      <c r="J26" s="516"/>
      <c r="K26" s="516"/>
      <c r="L26" s="517"/>
      <c r="M26" s="528"/>
      <c r="N26" s="529"/>
      <c r="O26" s="517"/>
      <c r="P26" s="518" t="str">
        <f t="shared" si="0"/>
        <v/>
      </c>
      <c r="Q26" s="528"/>
      <c r="R26" s="510"/>
      <c r="S26" s="506"/>
      <c r="T26" s="65"/>
      <c r="U26" s="520"/>
      <c r="V26" s="521"/>
      <c r="W26" s="12"/>
      <c r="X26" s="575" t="s">
        <v>193</v>
      </c>
    </row>
    <row r="27" spans="1:24" hidden="1" x14ac:dyDescent="0.2">
      <c r="A27" s="522" t="s">
        <v>97</v>
      </c>
      <c r="B27" s="522" t="s">
        <v>79</v>
      </c>
      <c r="C27" s="522" t="s">
        <v>98</v>
      </c>
      <c r="D27" s="531" t="s">
        <v>86</v>
      </c>
      <c r="E27" s="523"/>
      <c r="F27" s="524"/>
      <c r="G27" s="524"/>
      <c r="H27" s="523"/>
      <c r="I27" s="524"/>
      <c r="J27" s="524"/>
      <c r="K27" s="524"/>
      <c r="L27" s="372"/>
      <c r="M27" s="525"/>
      <c r="N27" s="530"/>
      <c r="O27" s="506"/>
      <c r="P27" s="509" t="str">
        <f t="shared" si="0"/>
        <v/>
      </c>
      <c r="Q27" s="525"/>
      <c r="R27" s="510"/>
      <c r="S27" s="506"/>
      <c r="T27" s="64"/>
      <c r="U27" s="512"/>
      <c r="V27" s="513"/>
      <c r="W27" s="12"/>
      <c r="X27" s="575" t="s">
        <v>99</v>
      </c>
    </row>
    <row r="28" spans="1:24" hidden="1" x14ac:dyDescent="0.2">
      <c r="A28" s="514"/>
      <c r="B28" s="514"/>
      <c r="C28" s="514"/>
      <c r="D28" s="514"/>
      <c r="E28" s="515"/>
      <c r="F28" s="516"/>
      <c r="G28" s="516"/>
      <c r="H28" s="515"/>
      <c r="I28" s="516"/>
      <c r="J28" s="516"/>
      <c r="K28" s="516"/>
      <c r="L28" s="517"/>
      <c r="M28" s="528"/>
      <c r="N28" s="529"/>
      <c r="O28" s="517"/>
      <c r="P28" s="518" t="str">
        <f t="shared" si="0"/>
        <v/>
      </c>
      <c r="Q28" s="528"/>
      <c r="R28" s="510"/>
      <c r="S28" s="506"/>
      <c r="T28" s="65"/>
      <c r="U28" s="520"/>
      <c r="V28" s="521"/>
      <c r="W28" s="12"/>
      <c r="X28" s="575" t="s">
        <v>194</v>
      </c>
    </row>
    <row r="29" spans="1:24" hidden="1" x14ac:dyDescent="0.2">
      <c r="A29" s="522" t="s">
        <v>100</v>
      </c>
      <c r="B29" s="522" t="s">
        <v>74</v>
      </c>
      <c r="C29" s="522" t="s">
        <v>101</v>
      </c>
      <c r="D29" s="531" t="s">
        <v>81</v>
      </c>
      <c r="E29" s="523"/>
      <c r="F29" s="524"/>
      <c r="G29" s="524"/>
      <c r="H29" s="523"/>
      <c r="I29" s="524"/>
      <c r="J29" s="524"/>
      <c r="K29" s="524"/>
      <c r="L29" s="372"/>
      <c r="M29" s="525"/>
      <c r="N29" s="530"/>
      <c r="O29" s="506"/>
      <c r="P29" s="509" t="str">
        <f t="shared" si="0"/>
        <v/>
      </c>
      <c r="Q29" s="525"/>
      <c r="R29" s="510"/>
      <c r="S29" s="506"/>
      <c r="T29" s="64"/>
      <c r="U29" s="526"/>
      <c r="V29" s="527"/>
      <c r="W29" s="12"/>
      <c r="X29" s="575" t="s">
        <v>102</v>
      </c>
    </row>
    <row r="30" spans="1:24" hidden="1" x14ac:dyDescent="0.2">
      <c r="A30" s="514"/>
      <c r="B30" s="514"/>
      <c r="C30" s="514"/>
      <c r="D30" s="514"/>
      <c r="E30" s="515"/>
      <c r="F30" s="516"/>
      <c r="G30" s="516"/>
      <c r="H30" s="515"/>
      <c r="I30" s="516"/>
      <c r="J30" s="516"/>
      <c r="K30" s="516"/>
      <c r="L30" s="517"/>
      <c r="M30" s="528"/>
      <c r="N30" s="529"/>
      <c r="O30" s="517"/>
      <c r="P30" s="518" t="str">
        <f t="shared" si="0"/>
        <v/>
      </c>
      <c r="Q30" s="528"/>
      <c r="R30" s="510"/>
      <c r="S30" s="506"/>
      <c r="T30" s="65"/>
      <c r="U30" s="520"/>
      <c r="V30" s="521"/>
      <c r="W30" s="12"/>
      <c r="X30" s="575" t="s">
        <v>195</v>
      </c>
    </row>
    <row r="31" spans="1:24" hidden="1" x14ac:dyDescent="0.2">
      <c r="A31" s="522" t="s">
        <v>103</v>
      </c>
      <c r="B31" s="522" t="s">
        <v>94</v>
      </c>
      <c r="C31" s="522" t="s">
        <v>104</v>
      </c>
      <c r="D31" s="531" t="s">
        <v>81</v>
      </c>
      <c r="E31" s="523"/>
      <c r="F31" s="524"/>
      <c r="G31" s="524"/>
      <c r="H31" s="523"/>
      <c r="I31" s="524"/>
      <c r="J31" s="524"/>
      <c r="K31" s="524"/>
      <c r="L31" s="372"/>
      <c r="M31" s="525"/>
      <c r="N31" s="530"/>
      <c r="O31" s="506"/>
      <c r="P31" s="509" t="str">
        <f t="shared" si="0"/>
        <v/>
      </c>
      <c r="Q31" s="525"/>
      <c r="R31" s="510"/>
      <c r="S31" s="506"/>
      <c r="T31" s="64"/>
      <c r="U31" s="526"/>
      <c r="V31" s="527"/>
      <c r="W31" s="12"/>
      <c r="X31" s="575" t="s">
        <v>105</v>
      </c>
    </row>
    <row r="32" spans="1:24" hidden="1" x14ac:dyDescent="0.2">
      <c r="A32" s="514"/>
      <c r="B32" s="514"/>
      <c r="C32" s="514"/>
      <c r="D32" s="514"/>
      <c r="E32" s="515"/>
      <c r="F32" s="516"/>
      <c r="G32" s="516"/>
      <c r="H32" s="515"/>
      <c r="I32" s="516"/>
      <c r="J32" s="516"/>
      <c r="K32" s="516"/>
      <c r="L32" s="517"/>
      <c r="M32" s="528"/>
      <c r="N32" s="529"/>
      <c r="O32" s="517"/>
      <c r="P32" s="518" t="str">
        <f t="shared" si="0"/>
        <v/>
      </c>
      <c r="Q32" s="528"/>
      <c r="R32" s="510"/>
      <c r="S32" s="506"/>
      <c r="T32" s="65"/>
      <c r="U32" s="520"/>
      <c r="V32" s="521"/>
      <c r="W32" s="12"/>
      <c r="X32" s="575" t="s">
        <v>196</v>
      </c>
    </row>
    <row r="33" spans="1:24" hidden="1" x14ac:dyDescent="0.2">
      <c r="A33" s="745" t="s">
        <v>103</v>
      </c>
      <c r="B33" s="745" t="s">
        <v>94</v>
      </c>
      <c r="C33" s="745" t="s">
        <v>106</v>
      </c>
      <c r="D33" s="745" t="s">
        <v>81</v>
      </c>
      <c r="E33" s="523"/>
      <c r="F33" s="524"/>
      <c r="G33" s="524"/>
      <c r="H33" s="523"/>
      <c r="I33" s="524"/>
      <c r="J33" s="524"/>
      <c r="K33" s="524"/>
      <c r="L33" s="372"/>
      <c r="M33" s="525"/>
      <c r="N33" s="530"/>
      <c r="O33" s="506"/>
      <c r="P33" s="509" t="str">
        <f t="shared" si="0"/>
        <v/>
      </c>
      <c r="Q33" s="525"/>
      <c r="R33" s="510"/>
      <c r="S33" s="506"/>
      <c r="T33" s="64"/>
      <c r="U33" s="512"/>
      <c r="V33" s="513"/>
      <c r="W33" s="12"/>
      <c r="X33" s="575" t="s">
        <v>107</v>
      </c>
    </row>
    <row r="34" spans="1:24" hidden="1" x14ac:dyDescent="0.2">
      <c r="A34" s="112"/>
      <c r="B34" s="112"/>
      <c r="C34" s="112"/>
      <c r="D34" s="112"/>
      <c r="E34" s="515"/>
      <c r="F34" s="516"/>
      <c r="G34" s="516"/>
      <c r="H34" s="515"/>
      <c r="I34" s="516"/>
      <c r="J34" s="516"/>
      <c r="K34" s="516"/>
      <c r="L34" s="517"/>
      <c r="M34" s="528"/>
      <c r="N34" s="529"/>
      <c r="O34" s="517"/>
      <c r="P34" s="518" t="str">
        <f t="shared" si="0"/>
        <v/>
      </c>
      <c r="Q34" s="528"/>
      <c r="R34" s="510"/>
      <c r="S34" s="506"/>
      <c r="T34" s="65"/>
      <c r="U34" s="520"/>
      <c r="V34" s="521"/>
      <c r="W34" s="12"/>
      <c r="X34" s="575" t="s">
        <v>197</v>
      </c>
    </row>
    <row r="35" spans="1:24" hidden="1" x14ac:dyDescent="0.2">
      <c r="A35" s="522" t="s">
        <v>108</v>
      </c>
      <c r="B35" s="522" t="s">
        <v>74</v>
      </c>
      <c r="C35" s="522" t="s">
        <v>109</v>
      </c>
      <c r="D35" s="531" t="s">
        <v>86</v>
      </c>
      <c r="E35" s="523"/>
      <c r="F35" s="524"/>
      <c r="G35" s="524"/>
      <c r="H35" s="523"/>
      <c r="I35" s="524"/>
      <c r="J35" s="524"/>
      <c r="K35" s="524"/>
      <c r="L35" s="372"/>
      <c r="M35" s="525"/>
      <c r="N35" s="530"/>
      <c r="O35" s="506"/>
      <c r="P35" s="509" t="str">
        <f t="shared" si="0"/>
        <v/>
      </c>
      <c r="Q35" s="525"/>
      <c r="R35" s="510"/>
      <c r="S35" s="506"/>
      <c r="T35" s="64"/>
      <c r="U35" s="526"/>
      <c r="V35" s="527"/>
      <c r="W35" s="12"/>
      <c r="X35" s="575" t="s">
        <v>110</v>
      </c>
    </row>
    <row r="36" spans="1:24" hidden="1" x14ac:dyDescent="0.2">
      <c r="A36" s="514"/>
      <c r="B36" s="514"/>
      <c r="C36" s="514"/>
      <c r="D36" s="514"/>
      <c r="E36" s="515"/>
      <c r="F36" s="516"/>
      <c r="G36" s="516"/>
      <c r="H36" s="515"/>
      <c r="I36" s="516"/>
      <c r="J36" s="516"/>
      <c r="K36" s="516"/>
      <c r="L36" s="517"/>
      <c r="M36" s="528"/>
      <c r="N36" s="529"/>
      <c r="O36" s="517"/>
      <c r="P36" s="518" t="str">
        <f t="shared" si="0"/>
        <v/>
      </c>
      <c r="Q36" s="528"/>
      <c r="R36" s="510"/>
      <c r="S36" s="506"/>
      <c r="T36" s="65"/>
      <c r="U36" s="520"/>
      <c r="V36" s="521"/>
      <c r="W36" s="12"/>
      <c r="X36" s="575" t="s">
        <v>198</v>
      </c>
    </row>
    <row r="37" spans="1:24" hidden="1" x14ac:dyDescent="0.2">
      <c r="A37" s="522" t="s">
        <v>111</v>
      </c>
      <c r="B37" s="522" t="s">
        <v>94</v>
      </c>
      <c r="C37" s="522" t="s">
        <v>112</v>
      </c>
      <c r="D37" s="531" t="s">
        <v>86</v>
      </c>
      <c r="E37" s="523"/>
      <c r="F37" s="524"/>
      <c r="G37" s="524"/>
      <c r="H37" s="523"/>
      <c r="I37" s="524"/>
      <c r="J37" s="524"/>
      <c r="K37" s="524"/>
      <c r="L37" s="372"/>
      <c r="M37" s="525"/>
      <c r="N37" s="530"/>
      <c r="O37" s="506"/>
      <c r="P37" s="509" t="str">
        <f t="shared" si="0"/>
        <v/>
      </c>
      <c r="Q37" s="525"/>
      <c r="R37" s="510"/>
      <c r="S37" s="506"/>
      <c r="T37" s="64"/>
      <c r="U37" s="526"/>
      <c r="V37" s="527"/>
      <c r="W37" s="12"/>
      <c r="X37" s="575" t="s">
        <v>113</v>
      </c>
    </row>
    <row r="38" spans="1:24" hidden="1" x14ac:dyDescent="0.2">
      <c r="A38" s="514"/>
      <c r="B38" s="514"/>
      <c r="C38" s="514"/>
      <c r="D38" s="514"/>
      <c r="E38" s="515"/>
      <c r="F38" s="516"/>
      <c r="G38" s="516"/>
      <c r="H38" s="515"/>
      <c r="I38" s="516"/>
      <c r="J38" s="516"/>
      <c r="K38" s="516"/>
      <c r="L38" s="517"/>
      <c r="M38" s="528"/>
      <c r="N38" s="529"/>
      <c r="O38" s="517"/>
      <c r="P38" s="518" t="str">
        <f t="shared" si="0"/>
        <v/>
      </c>
      <c r="Q38" s="528"/>
      <c r="R38" s="510"/>
      <c r="S38" s="506"/>
      <c r="T38" s="65"/>
      <c r="U38" s="520"/>
      <c r="V38" s="521"/>
      <c r="W38" s="12"/>
      <c r="X38" s="575" t="s">
        <v>199</v>
      </c>
    </row>
    <row r="39" spans="1:24" hidden="1" x14ac:dyDescent="0.2">
      <c r="A39" s="522" t="s">
        <v>114</v>
      </c>
      <c r="B39" s="522" t="s">
        <v>74</v>
      </c>
      <c r="C39" s="522" t="s">
        <v>115</v>
      </c>
      <c r="D39" s="531" t="s">
        <v>86</v>
      </c>
      <c r="E39" s="523"/>
      <c r="F39" s="524"/>
      <c r="G39" s="524"/>
      <c r="H39" s="523"/>
      <c r="I39" s="524"/>
      <c r="J39" s="524"/>
      <c r="K39" s="524"/>
      <c r="L39" s="372"/>
      <c r="M39" s="525"/>
      <c r="N39" s="530"/>
      <c r="O39" s="506"/>
      <c r="P39" s="509" t="str">
        <f t="shared" si="0"/>
        <v/>
      </c>
      <c r="Q39" s="525"/>
      <c r="R39" s="510"/>
      <c r="S39" s="506"/>
      <c r="T39" s="64"/>
      <c r="U39" s="512"/>
      <c r="V39" s="513"/>
      <c r="W39" s="12"/>
      <c r="X39" s="575" t="s">
        <v>116</v>
      </c>
    </row>
    <row r="40" spans="1:24" hidden="1" x14ac:dyDescent="0.2">
      <c r="A40" s="514"/>
      <c r="B40" s="514"/>
      <c r="C40" s="514"/>
      <c r="D40" s="514"/>
      <c r="E40" s="515"/>
      <c r="F40" s="516"/>
      <c r="G40" s="516"/>
      <c r="H40" s="515"/>
      <c r="I40" s="516"/>
      <c r="J40" s="516"/>
      <c r="K40" s="516"/>
      <c r="L40" s="517"/>
      <c r="M40" s="528"/>
      <c r="N40" s="529"/>
      <c r="O40" s="517"/>
      <c r="P40" s="518" t="str">
        <f t="shared" si="0"/>
        <v/>
      </c>
      <c r="Q40" s="528"/>
      <c r="R40" s="510"/>
      <c r="S40" s="506"/>
      <c r="T40" s="65"/>
      <c r="U40" s="520"/>
      <c r="V40" s="521"/>
      <c r="W40" s="12"/>
      <c r="X40" s="575" t="s">
        <v>200</v>
      </c>
    </row>
    <row r="41" spans="1:24" hidden="1" x14ac:dyDescent="0.2">
      <c r="A41" s="522" t="s">
        <v>117</v>
      </c>
      <c r="B41" s="522" t="s">
        <v>74</v>
      </c>
      <c r="C41" s="522" t="s">
        <v>118</v>
      </c>
      <c r="D41" s="531" t="s">
        <v>86</v>
      </c>
      <c r="E41" s="523"/>
      <c r="F41" s="524"/>
      <c r="G41" s="524"/>
      <c r="H41" s="523"/>
      <c r="I41" s="524"/>
      <c r="J41" s="524"/>
      <c r="K41" s="524"/>
      <c r="L41" s="372"/>
      <c r="M41" s="525"/>
      <c r="N41" s="530"/>
      <c r="O41" s="506"/>
      <c r="P41" s="509" t="str">
        <f t="shared" si="0"/>
        <v/>
      </c>
      <c r="Q41" s="525"/>
      <c r="R41" s="510"/>
      <c r="S41" s="506"/>
      <c r="T41" s="64"/>
      <c r="U41" s="526"/>
      <c r="V41" s="527"/>
      <c r="W41" s="12"/>
      <c r="X41" s="575" t="s">
        <v>119</v>
      </c>
    </row>
    <row r="42" spans="1:24" hidden="1" x14ac:dyDescent="0.2">
      <c r="A42" s="514"/>
      <c r="B42" s="514"/>
      <c r="C42" s="514"/>
      <c r="D42" s="514"/>
      <c r="E42" s="515"/>
      <c r="F42" s="516"/>
      <c r="G42" s="516"/>
      <c r="H42" s="515"/>
      <c r="I42" s="516"/>
      <c r="J42" s="516"/>
      <c r="K42" s="516"/>
      <c r="L42" s="517"/>
      <c r="M42" s="528"/>
      <c r="N42" s="529"/>
      <c r="O42" s="517"/>
      <c r="P42" s="518" t="str">
        <f t="shared" si="0"/>
        <v/>
      </c>
      <c r="Q42" s="528"/>
      <c r="R42" s="510"/>
      <c r="S42" s="506"/>
      <c r="T42" s="65"/>
      <c r="U42" s="520"/>
      <c r="V42" s="521"/>
      <c r="W42" s="12"/>
      <c r="X42" s="575" t="s">
        <v>201</v>
      </c>
    </row>
    <row r="43" spans="1:24" hidden="1" x14ac:dyDescent="0.2">
      <c r="A43" s="531" t="s">
        <v>120</v>
      </c>
      <c r="B43" s="531" t="s">
        <v>74</v>
      </c>
      <c r="C43" s="531" t="s">
        <v>121</v>
      </c>
      <c r="D43" s="531" t="s">
        <v>86</v>
      </c>
      <c r="E43" s="523"/>
      <c r="F43" s="524"/>
      <c r="G43" s="524"/>
      <c r="H43" s="523"/>
      <c r="I43" s="524"/>
      <c r="J43" s="524"/>
      <c r="K43" s="524"/>
      <c r="L43" s="372"/>
      <c r="M43" s="525"/>
      <c r="N43" s="530"/>
      <c r="O43" s="506"/>
      <c r="P43" s="509" t="str">
        <f t="shared" si="0"/>
        <v/>
      </c>
      <c r="Q43" s="525"/>
      <c r="R43" s="510"/>
      <c r="S43" s="506"/>
      <c r="T43" s="64"/>
      <c r="U43" s="526"/>
      <c r="V43" s="527"/>
      <c r="W43" s="12"/>
      <c r="X43" s="575" t="s">
        <v>124</v>
      </c>
    </row>
    <row r="44" spans="1:24" hidden="1" x14ac:dyDescent="0.2">
      <c r="A44" s="514"/>
      <c r="B44" s="514"/>
      <c r="C44" s="514"/>
      <c r="D44" s="514"/>
      <c r="E44" s="515"/>
      <c r="F44" s="516"/>
      <c r="G44" s="516"/>
      <c r="H44" s="515"/>
      <c r="I44" s="516"/>
      <c r="J44" s="516"/>
      <c r="K44" s="516"/>
      <c r="L44" s="517"/>
      <c r="M44" s="528"/>
      <c r="N44" s="529"/>
      <c r="O44" s="517"/>
      <c r="P44" s="518" t="str">
        <f t="shared" si="0"/>
        <v/>
      </c>
      <c r="Q44" s="528"/>
      <c r="R44" s="510"/>
      <c r="S44" s="506"/>
      <c r="T44" s="65"/>
      <c r="U44" s="520"/>
      <c r="V44" s="521"/>
      <c r="W44" s="12"/>
      <c r="X44" s="575" t="s">
        <v>202</v>
      </c>
    </row>
    <row r="45" spans="1:24" hidden="1" x14ac:dyDescent="0.2">
      <c r="A45" s="522" t="s">
        <v>122</v>
      </c>
      <c r="B45" s="522" t="s">
        <v>74</v>
      </c>
      <c r="C45" s="522" t="s">
        <v>123</v>
      </c>
      <c r="D45" s="531" t="s">
        <v>86</v>
      </c>
      <c r="E45" s="523"/>
      <c r="F45" s="524"/>
      <c r="G45" s="524"/>
      <c r="H45" s="523"/>
      <c r="I45" s="524"/>
      <c r="J45" s="524"/>
      <c r="K45" s="524"/>
      <c r="L45" s="372"/>
      <c r="M45" s="525"/>
      <c r="N45" s="530"/>
      <c r="O45" s="506"/>
      <c r="P45" s="509" t="str">
        <f t="shared" si="0"/>
        <v/>
      </c>
      <c r="Q45" s="525"/>
      <c r="R45" s="510"/>
      <c r="S45" s="506"/>
      <c r="T45" s="64"/>
      <c r="U45" s="526"/>
      <c r="V45" s="527"/>
      <c r="W45" s="12"/>
      <c r="X45" s="575" t="s">
        <v>127</v>
      </c>
    </row>
    <row r="46" spans="1:24" hidden="1" x14ac:dyDescent="0.2">
      <c r="A46" s="514"/>
      <c r="B46" s="514"/>
      <c r="C46" s="514"/>
      <c r="D46" s="514"/>
      <c r="E46" s="515"/>
      <c r="F46" s="516"/>
      <c r="G46" s="516"/>
      <c r="H46" s="515"/>
      <c r="I46" s="516"/>
      <c r="J46" s="516"/>
      <c r="K46" s="516"/>
      <c r="L46" s="517"/>
      <c r="M46" s="528"/>
      <c r="N46" s="529"/>
      <c r="O46" s="517"/>
      <c r="P46" s="518" t="str">
        <f t="shared" si="0"/>
        <v/>
      </c>
      <c r="Q46" s="528"/>
      <c r="R46" s="510"/>
      <c r="S46" s="506"/>
      <c r="T46" s="65"/>
      <c r="U46" s="520"/>
      <c r="V46" s="521"/>
      <c r="W46" s="12"/>
      <c r="X46" s="575" t="s">
        <v>203</v>
      </c>
    </row>
    <row r="47" spans="1:24" hidden="1" x14ac:dyDescent="0.2">
      <c r="A47" s="522" t="s">
        <v>125</v>
      </c>
      <c r="B47" s="522" t="s">
        <v>74</v>
      </c>
      <c r="C47" s="531" t="s">
        <v>126</v>
      </c>
      <c r="D47" s="531" t="s">
        <v>81</v>
      </c>
      <c r="E47" s="523"/>
      <c r="F47" s="524"/>
      <c r="G47" s="524"/>
      <c r="H47" s="523"/>
      <c r="I47" s="524"/>
      <c r="J47" s="524"/>
      <c r="K47" s="524"/>
      <c r="L47" s="372"/>
      <c r="M47" s="525"/>
      <c r="N47" s="530"/>
      <c r="O47" s="506"/>
      <c r="P47" s="509" t="str">
        <f t="shared" si="0"/>
        <v/>
      </c>
      <c r="Q47" s="525"/>
      <c r="R47" s="510"/>
      <c r="S47" s="506"/>
      <c r="T47" s="64"/>
      <c r="U47" s="512"/>
      <c r="V47" s="513"/>
      <c r="W47" s="12"/>
      <c r="X47" s="575" t="s">
        <v>129</v>
      </c>
    </row>
    <row r="48" spans="1:24" hidden="1" x14ac:dyDescent="0.2">
      <c r="A48" s="514"/>
      <c r="B48" s="514"/>
      <c r="C48" s="514"/>
      <c r="D48" s="514"/>
      <c r="E48" s="515"/>
      <c r="F48" s="516"/>
      <c r="G48" s="516"/>
      <c r="H48" s="515"/>
      <c r="I48" s="516"/>
      <c r="J48" s="516"/>
      <c r="K48" s="516"/>
      <c r="L48" s="517"/>
      <c r="M48" s="528"/>
      <c r="N48" s="529"/>
      <c r="O48" s="517"/>
      <c r="P48" s="518" t="str">
        <f t="shared" si="0"/>
        <v/>
      </c>
      <c r="Q48" s="528"/>
      <c r="R48" s="510"/>
      <c r="S48" s="506"/>
      <c r="T48" s="65"/>
      <c r="U48" s="520"/>
      <c r="V48" s="521"/>
      <c r="W48" s="12"/>
      <c r="X48" s="575" t="s">
        <v>204</v>
      </c>
    </row>
    <row r="49" spans="1:24" hidden="1" x14ac:dyDescent="0.2">
      <c r="A49" s="522" t="s">
        <v>125</v>
      </c>
      <c r="B49" s="522" t="s">
        <v>74</v>
      </c>
      <c r="C49" s="531" t="s">
        <v>128</v>
      </c>
      <c r="D49" s="531" t="s">
        <v>86</v>
      </c>
      <c r="E49" s="523"/>
      <c r="F49" s="524"/>
      <c r="G49" s="524"/>
      <c r="H49" s="523"/>
      <c r="I49" s="524"/>
      <c r="J49" s="524"/>
      <c r="K49" s="524"/>
      <c r="L49" s="372"/>
      <c r="M49" s="525"/>
      <c r="N49" s="530"/>
      <c r="O49" s="506"/>
      <c r="P49" s="509" t="str">
        <f t="shared" si="0"/>
        <v/>
      </c>
      <c r="Q49" s="525"/>
      <c r="R49" s="510"/>
      <c r="S49" s="506"/>
      <c r="T49" s="64"/>
      <c r="U49" s="526"/>
      <c r="V49" s="527"/>
      <c r="W49" s="12"/>
      <c r="X49" s="575" t="s">
        <v>132</v>
      </c>
    </row>
    <row r="50" spans="1:24" hidden="1" x14ac:dyDescent="0.2">
      <c r="A50" s="514"/>
      <c r="B50" s="514"/>
      <c r="C50" s="514"/>
      <c r="D50" s="514"/>
      <c r="E50" s="515"/>
      <c r="F50" s="516"/>
      <c r="G50" s="516"/>
      <c r="H50" s="515"/>
      <c r="I50" s="516"/>
      <c r="J50" s="516"/>
      <c r="K50" s="516"/>
      <c r="L50" s="517"/>
      <c r="M50" s="528"/>
      <c r="N50" s="529"/>
      <c r="O50" s="517"/>
      <c r="P50" s="518" t="str">
        <f t="shared" si="0"/>
        <v/>
      </c>
      <c r="Q50" s="528"/>
      <c r="R50" s="510"/>
      <c r="S50" s="506"/>
      <c r="T50" s="65"/>
      <c r="U50" s="520"/>
      <c r="V50" s="521"/>
      <c r="W50" s="12"/>
      <c r="X50" s="575" t="s">
        <v>205</v>
      </c>
    </row>
    <row r="51" spans="1:24" x14ac:dyDescent="0.2">
      <c r="A51" s="201" t="s">
        <v>130</v>
      </c>
      <c r="B51" s="201" t="s">
        <v>94</v>
      </c>
      <c r="C51" s="201" t="s">
        <v>131</v>
      </c>
      <c r="D51" s="201" t="s">
        <v>81</v>
      </c>
      <c r="E51" s="166"/>
      <c r="F51" s="167" t="s">
        <v>220</v>
      </c>
      <c r="G51" s="167"/>
      <c r="H51" s="166"/>
      <c r="I51" s="167"/>
      <c r="J51" s="167"/>
      <c r="K51" s="167"/>
      <c r="L51" s="177"/>
      <c r="M51" s="162"/>
      <c r="N51" s="163">
        <v>0.75</v>
      </c>
      <c r="O51" s="164"/>
      <c r="P51" s="229"/>
      <c r="Q51" s="911"/>
      <c r="R51" s="165">
        <v>0.75</v>
      </c>
      <c r="S51" s="164"/>
      <c r="T51" s="230"/>
      <c r="U51" s="250"/>
      <c r="V51" s="251"/>
      <c r="W51" s="12"/>
      <c r="X51" s="575" t="s">
        <v>135</v>
      </c>
    </row>
    <row r="52" spans="1:24" x14ac:dyDescent="0.2">
      <c r="A52" s="264"/>
      <c r="B52" s="264"/>
      <c r="C52" s="264"/>
      <c r="D52" s="264"/>
      <c r="E52" s="259"/>
      <c r="F52" s="260"/>
      <c r="G52" s="260"/>
      <c r="H52" s="259"/>
      <c r="I52" s="260"/>
      <c r="J52" s="260"/>
      <c r="K52" s="260"/>
      <c r="L52" s="186"/>
      <c r="M52" s="498"/>
      <c r="N52" s="499"/>
      <c r="O52" s="186"/>
      <c r="P52" s="265" t="str">
        <f t="shared" si="0"/>
        <v/>
      </c>
      <c r="Q52" s="498"/>
      <c r="R52" s="179"/>
      <c r="S52" s="164"/>
      <c r="T52" s="284"/>
      <c r="U52" s="262"/>
      <c r="V52" s="263"/>
      <c r="W52" s="12"/>
      <c r="X52" s="575" t="s">
        <v>206</v>
      </c>
    </row>
    <row r="53" spans="1:24" hidden="1" x14ac:dyDescent="0.2">
      <c r="A53" s="522" t="s">
        <v>133</v>
      </c>
      <c r="B53" s="522" t="s">
        <v>94</v>
      </c>
      <c r="C53" s="522" t="s">
        <v>134</v>
      </c>
      <c r="D53" s="531" t="s">
        <v>86</v>
      </c>
      <c r="E53" s="523"/>
      <c r="F53" s="524"/>
      <c r="G53" s="524"/>
      <c r="H53" s="523"/>
      <c r="I53" s="524"/>
      <c r="J53" s="524"/>
      <c r="K53" s="524"/>
      <c r="L53" s="372"/>
      <c r="M53" s="525"/>
      <c r="N53" s="530"/>
      <c r="O53" s="506"/>
      <c r="P53" s="509" t="str">
        <f t="shared" si="0"/>
        <v/>
      </c>
      <c r="Q53" s="525"/>
      <c r="R53" s="510"/>
      <c r="S53" s="506"/>
      <c r="T53" s="64"/>
      <c r="U53" s="512"/>
      <c r="V53" s="513"/>
      <c r="W53" s="12"/>
      <c r="X53" s="575" t="s">
        <v>139</v>
      </c>
    </row>
    <row r="54" spans="1:24" hidden="1" x14ac:dyDescent="0.2">
      <c r="A54" s="514"/>
      <c r="B54" s="514"/>
      <c r="C54" s="514"/>
      <c r="D54" s="514"/>
      <c r="E54" s="515"/>
      <c r="F54" s="516"/>
      <c r="G54" s="516"/>
      <c r="H54" s="515"/>
      <c r="I54" s="516"/>
      <c r="J54" s="516"/>
      <c r="K54" s="516"/>
      <c r="L54" s="517"/>
      <c r="M54" s="528"/>
      <c r="N54" s="529"/>
      <c r="O54" s="517"/>
      <c r="P54" s="518" t="str">
        <f t="shared" si="0"/>
        <v/>
      </c>
      <c r="Q54" s="528"/>
      <c r="R54" s="510"/>
      <c r="S54" s="506"/>
      <c r="T54" s="65"/>
      <c r="U54" s="520"/>
      <c r="V54" s="521"/>
      <c r="W54" s="12"/>
      <c r="X54" s="575" t="s">
        <v>207</v>
      </c>
    </row>
    <row r="55" spans="1:24" hidden="1" x14ac:dyDescent="0.2">
      <c r="A55" s="522" t="s">
        <v>136</v>
      </c>
      <c r="B55" s="522" t="s">
        <v>137</v>
      </c>
      <c r="C55" s="522" t="s">
        <v>138</v>
      </c>
      <c r="D55" s="531" t="s">
        <v>81</v>
      </c>
      <c r="E55" s="523"/>
      <c r="F55" s="524"/>
      <c r="G55" s="524"/>
      <c r="H55" s="523"/>
      <c r="I55" s="524"/>
      <c r="J55" s="524"/>
      <c r="K55" s="524"/>
      <c r="L55" s="372"/>
      <c r="M55" s="525"/>
      <c r="N55" s="530"/>
      <c r="O55" s="506"/>
      <c r="P55" s="509" t="str">
        <f t="shared" si="0"/>
        <v/>
      </c>
      <c r="Q55" s="525"/>
      <c r="R55" s="510"/>
      <c r="S55" s="506"/>
      <c r="T55" s="64"/>
      <c r="U55" s="526"/>
      <c r="V55" s="527"/>
      <c r="W55" s="12"/>
      <c r="X55" s="575" t="s">
        <v>142</v>
      </c>
    </row>
    <row r="56" spans="1:24" hidden="1" x14ac:dyDescent="0.2">
      <c r="A56" s="514"/>
      <c r="B56" s="514"/>
      <c r="C56" s="514"/>
      <c r="D56" s="514"/>
      <c r="E56" s="515"/>
      <c r="F56" s="516"/>
      <c r="G56" s="516"/>
      <c r="H56" s="515"/>
      <c r="I56" s="516"/>
      <c r="J56" s="516"/>
      <c r="K56" s="516"/>
      <c r="L56" s="517"/>
      <c r="M56" s="528"/>
      <c r="N56" s="529"/>
      <c r="O56" s="517"/>
      <c r="P56" s="518" t="str">
        <f t="shared" si="0"/>
        <v/>
      </c>
      <c r="Q56" s="528"/>
      <c r="R56" s="510"/>
      <c r="S56" s="506"/>
      <c r="T56" s="65"/>
      <c r="U56" s="520"/>
      <c r="V56" s="521"/>
      <c r="W56" s="12"/>
      <c r="X56" s="575" t="s">
        <v>208</v>
      </c>
    </row>
    <row r="57" spans="1:24" hidden="1" x14ac:dyDescent="0.2">
      <c r="A57" s="522" t="s">
        <v>140</v>
      </c>
      <c r="B57" s="522" t="s">
        <v>74</v>
      </c>
      <c r="C57" s="522" t="s">
        <v>141</v>
      </c>
      <c r="D57" s="531" t="s">
        <v>86</v>
      </c>
      <c r="E57" s="523"/>
      <c r="F57" s="524"/>
      <c r="G57" s="524"/>
      <c r="H57" s="523"/>
      <c r="I57" s="524"/>
      <c r="J57" s="524"/>
      <c r="K57" s="524"/>
      <c r="L57" s="372"/>
      <c r="M57" s="525"/>
      <c r="N57" s="530"/>
      <c r="O57" s="506"/>
      <c r="P57" s="509" t="str">
        <f t="shared" si="0"/>
        <v/>
      </c>
      <c r="Q57" s="525"/>
      <c r="R57" s="510"/>
      <c r="S57" s="506"/>
      <c r="T57" s="64"/>
      <c r="U57" s="526"/>
      <c r="V57" s="527"/>
      <c r="W57" s="12"/>
      <c r="X57" s="575" t="s">
        <v>145</v>
      </c>
    </row>
    <row r="58" spans="1:24" hidden="1" x14ac:dyDescent="0.2">
      <c r="A58" s="514"/>
      <c r="B58" s="514"/>
      <c r="C58" s="514"/>
      <c r="D58" s="514"/>
      <c r="E58" s="515"/>
      <c r="F58" s="516"/>
      <c r="G58" s="516"/>
      <c r="H58" s="515"/>
      <c r="I58" s="516"/>
      <c r="J58" s="516"/>
      <c r="K58" s="516"/>
      <c r="L58" s="517"/>
      <c r="M58" s="528"/>
      <c r="N58" s="529"/>
      <c r="O58" s="517"/>
      <c r="P58" s="518" t="str">
        <f t="shared" si="0"/>
        <v/>
      </c>
      <c r="Q58" s="528"/>
      <c r="R58" s="510"/>
      <c r="S58" s="506"/>
      <c r="T58" s="65"/>
      <c r="U58" s="520"/>
      <c r="V58" s="521"/>
      <c r="W58" s="12"/>
      <c r="X58" s="575" t="s">
        <v>209</v>
      </c>
    </row>
    <row r="59" spans="1:24" hidden="1" x14ac:dyDescent="0.2">
      <c r="A59" s="522" t="s">
        <v>143</v>
      </c>
      <c r="B59" s="522" t="s">
        <v>94</v>
      </c>
      <c r="C59" s="522" t="s">
        <v>144</v>
      </c>
      <c r="D59" s="531" t="s">
        <v>86</v>
      </c>
      <c r="E59" s="523"/>
      <c r="F59" s="524"/>
      <c r="G59" s="524"/>
      <c r="H59" s="523"/>
      <c r="I59" s="524"/>
      <c r="J59" s="524"/>
      <c r="K59" s="524"/>
      <c r="L59" s="372"/>
      <c r="M59" s="525"/>
      <c r="N59" s="530"/>
      <c r="O59" s="506"/>
      <c r="P59" s="509" t="str">
        <f t="shared" si="0"/>
        <v/>
      </c>
      <c r="Q59" s="525"/>
      <c r="R59" s="510"/>
      <c r="S59" s="506"/>
      <c r="T59" s="64"/>
      <c r="U59" s="512"/>
      <c r="V59" s="513"/>
      <c r="W59" s="12"/>
      <c r="X59" s="575" t="s">
        <v>148</v>
      </c>
    </row>
    <row r="60" spans="1:24" hidden="1" x14ac:dyDescent="0.2">
      <c r="A60" s="514"/>
      <c r="B60" s="514"/>
      <c r="C60" s="514"/>
      <c r="D60" s="514"/>
      <c r="E60" s="515"/>
      <c r="F60" s="516"/>
      <c r="G60" s="516"/>
      <c r="H60" s="515"/>
      <c r="I60" s="516"/>
      <c r="J60" s="516"/>
      <c r="K60" s="516"/>
      <c r="L60" s="517"/>
      <c r="M60" s="528"/>
      <c r="N60" s="529"/>
      <c r="O60" s="517"/>
      <c r="P60" s="518" t="str">
        <f t="shared" si="0"/>
        <v/>
      </c>
      <c r="Q60" s="528"/>
      <c r="R60" s="510"/>
      <c r="S60" s="506"/>
      <c r="T60" s="65"/>
      <c r="U60" s="520"/>
      <c r="V60" s="521"/>
      <c r="W60" s="12"/>
      <c r="X60" s="575" t="s">
        <v>210</v>
      </c>
    </row>
    <row r="61" spans="1:24" hidden="1" x14ac:dyDescent="0.2">
      <c r="A61" s="522" t="s">
        <v>146</v>
      </c>
      <c r="B61" s="522" t="s">
        <v>74</v>
      </c>
      <c r="C61" s="522" t="s">
        <v>147</v>
      </c>
      <c r="D61" s="531" t="s">
        <v>81</v>
      </c>
      <c r="E61" s="523"/>
      <c r="F61" s="524"/>
      <c r="G61" s="524"/>
      <c r="H61" s="523"/>
      <c r="I61" s="524"/>
      <c r="J61" s="524"/>
      <c r="K61" s="524"/>
      <c r="L61" s="372"/>
      <c r="M61" s="525"/>
      <c r="N61" s="530"/>
      <c r="O61" s="506"/>
      <c r="P61" s="509" t="str">
        <f t="shared" si="0"/>
        <v/>
      </c>
      <c r="Q61" s="525"/>
      <c r="R61" s="510"/>
      <c r="S61" s="506"/>
      <c r="T61" s="64"/>
      <c r="U61" s="526"/>
      <c r="V61" s="527"/>
      <c r="W61" s="12"/>
      <c r="X61" s="575" t="s">
        <v>150</v>
      </c>
    </row>
    <row r="62" spans="1:24" hidden="1" x14ac:dyDescent="0.2">
      <c r="A62" s="514"/>
      <c r="B62" s="514"/>
      <c r="C62" s="514"/>
      <c r="D62" s="514"/>
      <c r="E62" s="515"/>
      <c r="F62" s="516"/>
      <c r="G62" s="516"/>
      <c r="H62" s="515"/>
      <c r="I62" s="516"/>
      <c r="J62" s="516"/>
      <c r="K62" s="516"/>
      <c r="L62" s="517"/>
      <c r="M62" s="528"/>
      <c r="N62" s="529"/>
      <c r="O62" s="517"/>
      <c r="P62" s="518" t="str">
        <f t="shared" si="0"/>
        <v/>
      </c>
      <c r="Q62" s="528"/>
      <c r="R62" s="510"/>
      <c r="S62" s="506"/>
      <c r="T62" s="65"/>
      <c r="U62" s="520"/>
      <c r="V62" s="521"/>
      <c r="W62" s="12"/>
      <c r="X62" s="575" t="s">
        <v>211</v>
      </c>
    </row>
    <row r="63" spans="1:24" hidden="1" x14ac:dyDescent="0.2">
      <c r="A63" s="522" t="s">
        <v>146</v>
      </c>
      <c r="B63" s="522" t="s">
        <v>74</v>
      </c>
      <c r="C63" s="531" t="s">
        <v>149</v>
      </c>
      <c r="D63" s="531" t="s">
        <v>86</v>
      </c>
      <c r="E63" s="523"/>
      <c r="F63" s="524"/>
      <c r="G63" s="524"/>
      <c r="H63" s="523"/>
      <c r="I63" s="524"/>
      <c r="J63" s="524"/>
      <c r="K63" s="524"/>
      <c r="L63" s="372"/>
      <c r="M63" s="525"/>
      <c r="N63" s="530"/>
      <c r="O63" s="506"/>
      <c r="P63" s="509" t="str">
        <f t="shared" si="0"/>
        <v/>
      </c>
      <c r="Q63" s="525"/>
      <c r="R63" s="510"/>
      <c r="S63" s="506"/>
      <c r="T63" s="64"/>
      <c r="U63" s="526"/>
      <c r="V63" s="527"/>
      <c r="W63" s="12"/>
      <c r="X63" s="575" t="s">
        <v>152</v>
      </c>
    </row>
    <row r="64" spans="1:24" hidden="1" x14ac:dyDescent="0.2">
      <c r="A64" s="514"/>
      <c r="B64" s="514"/>
      <c r="C64" s="514"/>
      <c r="D64" s="514"/>
      <c r="E64" s="515"/>
      <c r="F64" s="516"/>
      <c r="G64" s="516"/>
      <c r="H64" s="515"/>
      <c r="I64" s="516"/>
      <c r="J64" s="516"/>
      <c r="K64" s="516"/>
      <c r="L64" s="517"/>
      <c r="M64" s="528"/>
      <c r="N64" s="529"/>
      <c r="O64" s="517"/>
      <c r="P64" s="518" t="str">
        <f t="shared" si="0"/>
        <v/>
      </c>
      <c r="Q64" s="528"/>
      <c r="R64" s="510"/>
      <c r="S64" s="506"/>
      <c r="T64" s="65"/>
      <c r="U64" s="520"/>
      <c r="V64" s="521"/>
      <c r="W64" s="12"/>
      <c r="X64" s="575" t="s">
        <v>212</v>
      </c>
    </row>
    <row r="65" spans="1:24" hidden="1" x14ac:dyDescent="0.2">
      <c r="A65" s="522" t="s">
        <v>146</v>
      </c>
      <c r="B65" s="522" t="s">
        <v>74</v>
      </c>
      <c r="C65" s="531" t="s">
        <v>151</v>
      </c>
      <c r="D65" s="531" t="s">
        <v>81</v>
      </c>
      <c r="E65" s="523"/>
      <c r="F65" s="524"/>
      <c r="G65" s="524"/>
      <c r="H65" s="523"/>
      <c r="I65" s="524"/>
      <c r="J65" s="524"/>
      <c r="K65" s="524"/>
      <c r="L65" s="372"/>
      <c r="M65" s="525"/>
      <c r="N65" s="530"/>
      <c r="O65" s="506"/>
      <c r="P65" s="509" t="str">
        <f t="shared" si="0"/>
        <v/>
      </c>
      <c r="Q65" s="525"/>
      <c r="R65" s="510"/>
      <c r="S65" s="506"/>
      <c r="T65" s="64"/>
      <c r="U65" s="512"/>
      <c r="V65" s="513"/>
      <c r="W65" s="12"/>
      <c r="X65" s="575" t="s">
        <v>154</v>
      </c>
    </row>
    <row r="66" spans="1:24" hidden="1" x14ac:dyDescent="0.2">
      <c r="A66" s="514"/>
      <c r="B66" s="514"/>
      <c r="C66" s="514"/>
      <c r="D66" s="514"/>
      <c r="E66" s="515"/>
      <c r="F66" s="516"/>
      <c r="G66" s="516"/>
      <c r="H66" s="515"/>
      <c r="I66" s="516"/>
      <c r="J66" s="516"/>
      <c r="K66" s="516"/>
      <c r="L66" s="517"/>
      <c r="M66" s="528"/>
      <c r="N66" s="529"/>
      <c r="O66" s="517"/>
      <c r="P66" s="518" t="str">
        <f t="shared" si="0"/>
        <v/>
      </c>
      <c r="Q66" s="528"/>
      <c r="R66" s="510"/>
      <c r="S66" s="506"/>
      <c r="T66" s="65"/>
      <c r="U66" s="520"/>
      <c r="V66" s="521"/>
      <c r="W66" s="12"/>
      <c r="X66" s="575" t="s">
        <v>213</v>
      </c>
    </row>
    <row r="67" spans="1:24" hidden="1" x14ac:dyDescent="0.2">
      <c r="A67" s="522" t="s">
        <v>146</v>
      </c>
      <c r="B67" s="522" t="s">
        <v>74</v>
      </c>
      <c r="C67" s="522" t="s">
        <v>153</v>
      </c>
      <c r="D67" s="531" t="s">
        <v>86</v>
      </c>
      <c r="E67" s="523"/>
      <c r="F67" s="524"/>
      <c r="G67" s="524"/>
      <c r="H67" s="523"/>
      <c r="I67" s="524"/>
      <c r="J67" s="524"/>
      <c r="K67" s="524"/>
      <c r="L67" s="372"/>
      <c r="M67" s="525"/>
      <c r="N67" s="530"/>
      <c r="O67" s="506"/>
      <c r="P67" s="509" t="str">
        <f t="shared" si="0"/>
        <v/>
      </c>
      <c r="Q67" s="525"/>
      <c r="R67" s="510"/>
      <c r="S67" s="506"/>
      <c r="T67" s="64"/>
      <c r="U67" s="526"/>
      <c r="V67" s="527"/>
      <c r="W67" s="12"/>
      <c r="X67" s="573" t="s">
        <v>79</v>
      </c>
    </row>
    <row r="68" spans="1:24" hidden="1" x14ac:dyDescent="0.2">
      <c r="A68" s="514"/>
      <c r="B68" s="514"/>
      <c r="C68" s="514"/>
      <c r="D68" s="514"/>
      <c r="E68" s="515"/>
      <c r="F68" s="516"/>
      <c r="G68" s="516"/>
      <c r="H68" s="515"/>
      <c r="I68" s="516"/>
      <c r="J68" s="516"/>
      <c r="K68" s="516"/>
      <c r="L68" s="517"/>
      <c r="M68" s="528"/>
      <c r="N68" s="529"/>
      <c r="O68" s="517"/>
      <c r="P68" s="518" t="str">
        <f t="shared" si="0"/>
        <v/>
      </c>
      <c r="Q68" s="528"/>
      <c r="R68" s="510"/>
      <c r="S68" s="506"/>
      <c r="T68" s="65"/>
      <c r="U68" s="520"/>
      <c r="V68" s="521"/>
      <c r="W68" s="12"/>
      <c r="X68" s="575"/>
    </row>
    <row r="69" spans="1:24" hidden="1" x14ac:dyDescent="0.2">
      <c r="A69" s="522" t="s">
        <v>155</v>
      </c>
      <c r="B69" s="522" t="s">
        <v>94</v>
      </c>
      <c r="C69" s="522" t="s">
        <v>156</v>
      </c>
      <c r="D69" s="531" t="s">
        <v>86</v>
      </c>
      <c r="E69" s="523"/>
      <c r="F69" s="524"/>
      <c r="G69" s="524"/>
      <c r="H69" s="523"/>
      <c r="I69" s="524"/>
      <c r="J69" s="524"/>
      <c r="K69" s="524"/>
      <c r="L69" s="372"/>
      <c r="M69" s="525"/>
      <c r="N69" s="530"/>
      <c r="O69" s="506"/>
      <c r="P69" s="509" t="str">
        <f t="shared" si="0"/>
        <v/>
      </c>
      <c r="Q69" s="525"/>
      <c r="R69" s="510"/>
      <c r="S69" s="506"/>
      <c r="T69" s="64"/>
      <c r="U69" s="526"/>
      <c r="V69" s="527"/>
      <c r="W69" s="12"/>
      <c r="X69" s="573"/>
    </row>
    <row r="70" spans="1:24" hidden="1" x14ac:dyDescent="0.2">
      <c r="A70" s="514"/>
      <c r="B70" s="514"/>
      <c r="C70" s="514"/>
      <c r="D70" s="514"/>
      <c r="E70" s="515"/>
      <c r="F70" s="516"/>
      <c r="G70" s="516"/>
      <c r="H70" s="515"/>
      <c r="I70" s="516"/>
      <c r="J70" s="516"/>
      <c r="K70" s="516"/>
      <c r="L70" s="517"/>
      <c r="M70" s="528"/>
      <c r="N70" s="529"/>
      <c r="O70" s="517"/>
      <c r="P70" s="518" t="str">
        <f t="shared" si="0"/>
        <v/>
      </c>
      <c r="Q70" s="528"/>
      <c r="R70" s="510"/>
      <c r="S70" s="506"/>
      <c r="T70" s="65"/>
      <c r="U70" s="520"/>
      <c r="V70" s="521"/>
      <c r="W70" s="12"/>
      <c r="X70" s="573"/>
    </row>
    <row r="71" spans="1:24" hidden="1" x14ac:dyDescent="0.2">
      <c r="A71" s="522" t="s">
        <v>157</v>
      </c>
      <c r="B71" s="522" t="s">
        <v>79</v>
      </c>
      <c r="C71" s="522" t="s">
        <v>158</v>
      </c>
      <c r="D71" s="531" t="s">
        <v>81</v>
      </c>
      <c r="E71" s="523"/>
      <c r="F71" s="524"/>
      <c r="G71" s="524"/>
      <c r="H71" s="523"/>
      <c r="I71" s="524"/>
      <c r="J71" s="524"/>
      <c r="K71" s="524"/>
      <c r="L71" s="372"/>
      <c r="M71" s="525"/>
      <c r="N71" s="530"/>
      <c r="O71" s="506"/>
      <c r="P71" s="509" t="str">
        <f t="shared" si="0"/>
        <v/>
      </c>
      <c r="Q71" s="525"/>
      <c r="R71" s="510"/>
      <c r="S71" s="506"/>
      <c r="T71" s="64"/>
      <c r="U71" s="512"/>
      <c r="V71" s="513"/>
      <c r="W71" s="12"/>
      <c r="X71" s="575" t="s">
        <v>159</v>
      </c>
    </row>
    <row r="72" spans="1:24" hidden="1" x14ac:dyDescent="0.2">
      <c r="A72" s="514"/>
      <c r="B72" s="514"/>
      <c r="C72" s="514"/>
      <c r="D72" s="514"/>
      <c r="E72" s="515"/>
      <c r="F72" s="516"/>
      <c r="G72" s="516"/>
      <c r="H72" s="515"/>
      <c r="I72" s="516"/>
      <c r="J72" s="516"/>
      <c r="K72" s="516"/>
      <c r="L72" s="517"/>
      <c r="M72" s="528"/>
      <c r="N72" s="529"/>
      <c r="O72" s="517"/>
      <c r="P72" s="518" t="str">
        <f t="shared" si="0"/>
        <v/>
      </c>
      <c r="Q72" s="528"/>
      <c r="R72" s="510"/>
      <c r="S72" s="506"/>
      <c r="T72" s="65"/>
      <c r="U72" s="520"/>
      <c r="V72" s="521"/>
      <c r="W72" s="12"/>
      <c r="X72" s="575" t="s">
        <v>226</v>
      </c>
    </row>
    <row r="73" spans="1:24" hidden="1" x14ac:dyDescent="0.2">
      <c r="A73" s="522" t="s">
        <v>160</v>
      </c>
      <c r="B73" s="522" t="s">
        <v>79</v>
      </c>
      <c r="C73" s="522" t="s">
        <v>161</v>
      </c>
      <c r="D73" s="531" t="s">
        <v>81</v>
      </c>
      <c r="E73" s="523"/>
      <c r="F73" s="524"/>
      <c r="G73" s="524"/>
      <c r="H73" s="523"/>
      <c r="I73" s="524"/>
      <c r="J73" s="524"/>
      <c r="K73" s="524"/>
      <c r="L73" s="372"/>
      <c r="M73" s="525"/>
      <c r="N73" s="530"/>
      <c r="O73" s="506"/>
      <c r="P73" s="509" t="str">
        <f t="shared" si="0"/>
        <v/>
      </c>
      <c r="Q73" s="525"/>
      <c r="R73" s="510"/>
      <c r="S73" s="506"/>
      <c r="T73" s="64"/>
      <c r="U73" s="526"/>
      <c r="V73" s="527"/>
      <c r="W73" s="12"/>
      <c r="X73" s="575" t="s">
        <v>162</v>
      </c>
    </row>
    <row r="74" spans="1:24" hidden="1" x14ac:dyDescent="0.2">
      <c r="A74" s="514"/>
      <c r="B74" s="514"/>
      <c r="C74" s="514"/>
      <c r="D74" s="514"/>
      <c r="E74" s="515"/>
      <c r="F74" s="516"/>
      <c r="G74" s="516"/>
      <c r="H74" s="515"/>
      <c r="I74" s="516"/>
      <c r="J74" s="516"/>
      <c r="K74" s="516"/>
      <c r="L74" s="517"/>
      <c r="M74" s="528"/>
      <c r="N74" s="529"/>
      <c r="O74" s="517"/>
      <c r="P74" s="518" t="str">
        <f t="shared" si="0"/>
        <v/>
      </c>
      <c r="Q74" s="528"/>
      <c r="R74" s="510"/>
      <c r="S74" s="506"/>
      <c r="T74" s="65"/>
      <c r="U74" s="520"/>
      <c r="V74" s="521"/>
      <c r="W74" s="12"/>
    </row>
    <row r="75" spans="1:24" hidden="1" x14ac:dyDescent="0.2">
      <c r="A75" s="522" t="s">
        <v>163</v>
      </c>
      <c r="B75" s="522" t="s">
        <v>74</v>
      </c>
      <c r="C75" s="522" t="s">
        <v>164</v>
      </c>
      <c r="D75" s="531" t="s">
        <v>86</v>
      </c>
      <c r="E75" s="523"/>
      <c r="F75" s="524"/>
      <c r="G75" s="524"/>
      <c r="H75" s="523"/>
      <c r="I75" s="524"/>
      <c r="J75" s="524"/>
      <c r="K75" s="524"/>
      <c r="L75" s="372"/>
      <c r="M75" s="525"/>
      <c r="N75" s="530"/>
      <c r="O75" s="506"/>
      <c r="P75" s="509" t="str">
        <f t="shared" ref="P75:P114" si="1">IF(N75="","",MAX(M75-N75,0))</f>
        <v/>
      </c>
      <c r="Q75" s="525"/>
      <c r="R75" s="510"/>
      <c r="S75" s="506"/>
      <c r="T75" s="64"/>
      <c r="U75" s="526"/>
      <c r="V75" s="527"/>
      <c r="W75" s="12"/>
      <c r="X75" s="454" t="s">
        <v>229</v>
      </c>
    </row>
    <row r="76" spans="1:24" hidden="1" x14ac:dyDescent="0.2">
      <c r="A76" s="514"/>
      <c r="B76" s="514"/>
      <c r="C76" s="514"/>
      <c r="D76" s="514"/>
      <c r="E76" s="515"/>
      <c r="F76" s="516"/>
      <c r="G76" s="516"/>
      <c r="H76" s="515"/>
      <c r="I76" s="516"/>
      <c r="J76" s="516"/>
      <c r="K76" s="516"/>
      <c r="L76" s="517"/>
      <c r="M76" s="528"/>
      <c r="N76" s="529"/>
      <c r="O76" s="517"/>
      <c r="P76" s="518" t="str">
        <f t="shared" si="1"/>
        <v/>
      </c>
      <c r="Q76" s="528"/>
      <c r="R76" s="510"/>
      <c r="S76" s="506"/>
      <c r="T76" s="65"/>
      <c r="U76" s="520"/>
      <c r="V76" s="521"/>
      <c r="W76" s="12"/>
      <c r="X76" s="454" t="s">
        <v>224</v>
      </c>
    </row>
    <row r="77" spans="1:24" hidden="1" x14ac:dyDescent="0.2">
      <c r="A77" s="522" t="s">
        <v>165</v>
      </c>
      <c r="B77" s="522" t="s">
        <v>74</v>
      </c>
      <c r="C77" s="522" t="s">
        <v>166</v>
      </c>
      <c r="D77" s="531" t="s">
        <v>86</v>
      </c>
      <c r="E77" s="523"/>
      <c r="F77" s="524"/>
      <c r="G77" s="524"/>
      <c r="H77" s="523"/>
      <c r="I77" s="524"/>
      <c r="J77" s="524"/>
      <c r="K77" s="524"/>
      <c r="L77" s="372"/>
      <c r="M77" s="525"/>
      <c r="N77" s="530"/>
      <c r="O77" s="506"/>
      <c r="P77" s="509" t="str">
        <f t="shared" si="1"/>
        <v/>
      </c>
      <c r="Q77" s="525"/>
      <c r="R77" s="510"/>
      <c r="S77" s="506"/>
      <c r="T77" s="64"/>
      <c r="U77" s="512"/>
      <c r="V77" s="513"/>
      <c r="W77" s="12"/>
      <c r="X77" s="454" t="s">
        <v>79</v>
      </c>
    </row>
    <row r="78" spans="1:24" hidden="1" x14ac:dyDescent="0.2">
      <c r="A78" s="514"/>
      <c r="B78" s="514"/>
      <c r="C78" s="514"/>
      <c r="D78" s="514"/>
      <c r="E78" s="515"/>
      <c r="F78" s="516"/>
      <c r="G78" s="516"/>
      <c r="H78" s="515"/>
      <c r="I78" s="516"/>
      <c r="J78" s="516"/>
      <c r="K78" s="516"/>
      <c r="L78" s="517"/>
      <c r="M78" s="528"/>
      <c r="N78" s="529"/>
      <c r="O78" s="517"/>
      <c r="P78" s="518" t="str">
        <f t="shared" si="1"/>
        <v/>
      </c>
      <c r="Q78" s="528"/>
      <c r="R78" s="510"/>
      <c r="S78" s="506"/>
      <c r="T78" s="65"/>
      <c r="U78" s="520"/>
      <c r="V78" s="521"/>
      <c r="W78" s="12"/>
    </row>
    <row r="79" spans="1:24" hidden="1" x14ac:dyDescent="0.2">
      <c r="A79" s="522" t="s">
        <v>167</v>
      </c>
      <c r="B79" s="522" t="s">
        <v>137</v>
      </c>
      <c r="C79" s="522" t="s">
        <v>168</v>
      </c>
      <c r="D79" s="531" t="s">
        <v>81</v>
      </c>
      <c r="E79" s="523"/>
      <c r="F79" s="524"/>
      <c r="G79" s="524"/>
      <c r="H79" s="523"/>
      <c r="I79" s="524"/>
      <c r="J79" s="524"/>
      <c r="K79" s="524"/>
      <c r="L79" s="372"/>
      <c r="M79" s="525"/>
      <c r="N79" s="530"/>
      <c r="O79" s="506"/>
      <c r="P79" s="509" t="str">
        <f t="shared" si="1"/>
        <v/>
      </c>
      <c r="Q79" s="525"/>
      <c r="R79" s="510"/>
      <c r="S79" s="506"/>
      <c r="T79" s="64"/>
      <c r="U79" s="526"/>
      <c r="V79" s="527"/>
      <c r="W79" s="12"/>
    </row>
    <row r="80" spans="1:24" hidden="1" x14ac:dyDescent="0.2">
      <c r="A80" s="514"/>
      <c r="B80" s="514"/>
      <c r="C80" s="514"/>
      <c r="D80" s="514"/>
      <c r="E80" s="515"/>
      <c r="F80" s="516"/>
      <c r="G80" s="516"/>
      <c r="H80" s="515"/>
      <c r="I80" s="516"/>
      <c r="J80" s="516"/>
      <c r="K80" s="516"/>
      <c r="L80" s="517"/>
      <c r="M80" s="528"/>
      <c r="N80" s="529"/>
      <c r="O80" s="517"/>
      <c r="P80" s="518" t="str">
        <f t="shared" si="1"/>
        <v/>
      </c>
      <c r="Q80" s="528"/>
      <c r="R80" s="510"/>
      <c r="S80" s="506"/>
      <c r="T80" s="65"/>
      <c r="U80" s="520"/>
      <c r="V80" s="521"/>
      <c r="W80" s="12"/>
    </row>
    <row r="81" spans="1:23" hidden="1" x14ac:dyDescent="0.2">
      <c r="A81" s="522" t="s">
        <v>169</v>
      </c>
      <c r="B81" s="522" t="s">
        <v>94</v>
      </c>
      <c r="C81" s="522" t="s">
        <v>170</v>
      </c>
      <c r="D81" s="531" t="s">
        <v>81</v>
      </c>
      <c r="E81" s="523"/>
      <c r="F81" s="524"/>
      <c r="G81" s="524"/>
      <c r="H81" s="523"/>
      <c r="I81" s="524"/>
      <c r="J81" s="524"/>
      <c r="K81" s="524"/>
      <c r="L81" s="372"/>
      <c r="M81" s="525"/>
      <c r="N81" s="530"/>
      <c r="O81" s="506"/>
      <c r="P81" s="509" t="str">
        <f t="shared" si="1"/>
        <v/>
      </c>
      <c r="Q81" s="525"/>
      <c r="R81" s="510"/>
      <c r="S81" s="506"/>
      <c r="T81" s="64"/>
      <c r="U81" s="526"/>
      <c r="V81" s="527"/>
      <c r="W81" s="12"/>
    </row>
    <row r="82" spans="1:23" hidden="1" x14ac:dyDescent="0.2">
      <c r="A82" s="514"/>
      <c r="B82" s="514"/>
      <c r="C82" s="514"/>
      <c r="D82" s="514"/>
      <c r="E82" s="515"/>
      <c r="F82" s="516"/>
      <c r="G82" s="516"/>
      <c r="H82" s="515"/>
      <c r="I82" s="516"/>
      <c r="J82" s="516"/>
      <c r="K82" s="516"/>
      <c r="L82" s="517"/>
      <c r="M82" s="528"/>
      <c r="N82" s="529"/>
      <c r="O82" s="517"/>
      <c r="P82" s="518" t="str">
        <f t="shared" si="1"/>
        <v/>
      </c>
      <c r="Q82" s="528"/>
      <c r="R82" s="510"/>
      <c r="S82" s="506"/>
      <c r="T82" s="65"/>
      <c r="U82" s="520"/>
      <c r="V82" s="521"/>
      <c r="W82" s="12"/>
    </row>
    <row r="83" spans="1:23" hidden="1" x14ac:dyDescent="0.2">
      <c r="A83" s="745" t="s">
        <v>169</v>
      </c>
      <c r="B83" s="745" t="s">
        <v>94</v>
      </c>
      <c r="C83" s="745" t="s">
        <v>171</v>
      </c>
      <c r="D83" s="745" t="s">
        <v>81</v>
      </c>
      <c r="E83" s="523"/>
      <c r="F83" s="524"/>
      <c r="G83" s="524"/>
      <c r="H83" s="523"/>
      <c r="I83" s="524"/>
      <c r="J83" s="524"/>
      <c r="K83" s="524"/>
      <c r="L83" s="372"/>
      <c r="M83" s="525"/>
      <c r="N83" s="530"/>
      <c r="O83" s="506"/>
      <c r="P83" s="509" t="str">
        <f t="shared" si="1"/>
        <v/>
      </c>
      <c r="Q83" s="525"/>
      <c r="R83" s="510"/>
      <c r="S83" s="506"/>
      <c r="T83" s="64"/>
      <c r="U83" s="512"/>
      <c r="V83" s="513"/>
      <c r="W83" s="12"/>
    </row>
    <row r="84" spans="1:23" hidden="1" x14ac:dyDescent="0.2">
      <c r="A84" s="112"/>
      <c r="B84" s="112"/>
      <c r="C84" s="112"/>
      <c r="D84" s="112"/>
      <c r="E84" s="515"/>
      <c r="F84" s="516"/>
      <c r="G84" s="516"/>
      <c r="H84" s="515"/>
      <c r="I84" s="516"/>
      <c r="J84" s="516"/>
      <c r="K84" s="516"/>
      <c r="L84" s="517"/>
      <c r="M84" s="528"/>
      <c r="N84" s="529"/>
      <c r="O84" s="517"/>
      <c r="P84" s="518" t="str">
        <f t="shared" si="1"/>
        <v/>
      </c>
      <c r="Q84" s="528"/>
      <c r="R84" s="510"/>
      <c r="S84" s="506"/>
      <c r="T84" s="65"/>
      <c r="U84" s="520"/>
      <c r="V84" s="521"/>
      <c r="W84" s="12"/>
    </row>
    <row r="85" spans="1:23" hidden="1" x14ac:dyDescent="0.2">
      <c r="A85" s="522" t="s">
        <v>172</v>
      </c>
      <c r="B85" s="522" t="s">
        <v>74</v>
      </c>
      <c r="C85" s="522" t="s">
        <v>173</v>
      </c>
      <c r="D85" s="531" t="s">
        <v>86</v>
      </c>
      <c r="E85" s="523"/>
      <c r="F85" s="524"/>
      <c r="G85" s="524"/>
      <c r="H85" s="523"/>
      <c r="I85" s="524"/>
      <c r="J85" s="524"/>
      <c r="K85" s="524"/>
      <c r="L85" s="372"/>
      <c r="M85" s="525"/>
      <c r="N85" s="530"/>
      <c r="O85" s="506"/>
      <c r="P85" s="509" t="str">
        <f t="shared" si="1"/>
        <v/>
      </c>
      <c r="Q85" s="525"/>
      <c r="R85" s="510"/>
      <c r="S85" s="506"/>
      <c r="T85" s="64"/>
      <c r="U85" s="526"/>
      <c r="V85" s="527"/>
      <c r="W85" s="12"/>
    </row>
    <row r="86" spans="1:23" hidden="1" x14ac:dyDescent="0.2">
      <c r="A86" s="514"/>
      <c r="B86" s="514"/>
      <c r="C86" s="514"/>
      <c r="D86" s="514"/>
      <c r="E86" s="515"/>
      <c r="F86" s="516"/>
      <c r="G86" s="516"/>
      <c r="H86" s="515"/>
      <c r="I86" s="516"/>
      <c r="J86" s="516"/>
      <c r="K86" s="516"/>
      <c r="L86" s="517"/>
      <c r="M86" s="528"/>
      <c r="N86" s="529"/>
      <c r="O86" s="517"/>
      <c r="P86" s="518" t="str">
        <f t="shared" si="1"/>
        <v/>
      </c>
      <c r="Q86" s="528"/>
      <c r="R86" s="510"/>
      <c r="S86" s="506"/>
      <c r="T86" s="65"/>
      <c r="U86" s="520"/>
      <c r="V86" s="521"/>
      <c r="W86" s="12"/>
    </row>
    <row r="87" spans="1:23" hidden="1" x14ac:dyDescent="0.2">
      <c r="A87" s="522" t="s">
        <v>174</v>
      </c>
      <c r="B87" s="522" t="s">
        <v>94</v>
      </c>
      <c r="C87" s="522" t="s">
        <v>175</v>
      </c>
      <c r="D87" s="531" t="s">
        <v>86</v>
      </c>
      <c r="E87" s="523"/>
      <c r="F87" s="524"/>
      <c r="G87" s="524"/>
      <c r="H87" s="523"/>
      <c r="I87" s="524"/>
      <c r="J87" s="524"/>
      <c r="K87" s="524"/>
      <c r="L87" s="372"/>
      <c r="M87" s="525"/>
      <c r="N87" s="530"/>
      <c r="O87" s="506"/>
      <c r="P87" s="509" t="str">
        <f t="shared" si="1"/>
        <v/>
      </c>
      <c r="Q87" s="525"/>
      <c r="R87" s="510"/>
      <c r="S87" s="506"/>
      <c r="T87" s="64"/>
      <c r="U87" s="526"/>
      <c r="V87" s="527"/>
      <c r="W87" s="12"/>
    </row>
    <row r="88" spans="1:23" hidden="1" x14ac:dyDescent="0.2">
      <c r="A88" s="514"/>
      <c r="B88" s="514"/>
      <c r="C88" s="514"/>
      <c r="D88" s="514"/>
      <c r="E88" s="515"/>
      <c r="F88" s="516"/>
      <c r="G88" s="516"/>
      <c r="H88" s="515"/>
      <c r="I88" s="516"/>
      <c r="J88" s="516"/>
      <c r="K88" s="516"/>
      <c r="L88" s="517"/>
      <c r="M88" s="528"/>
      <c r="N88" s="529"/>
      <c r="O88" s="517"/>
      <c r="P88" s="518" t="str">
        <f t="shared" si="1"/>
        <v/>
      </c>
      <c r="Q88" s="528"/>
      <c r="R88" s="510"/>
      <c r="S88" s="506"/>
      <c r="T88" s="65"/>
      <c r="U88" s="520"/>
      <c r="V88" s="521"/>
      <c r="W88" s="12"/>
    </row>
    <row r="89" spans="1:23" hidden="1" x14ac:dyDescent="0.2">
      <c r="A89" s="745" t="s">
        <v>174</v>
      </c>
      <c r="B89" s="745" t="s">
        <v>94</v>
      </c>
      <c r="C89" s="745" t="s">
        <v>176</v>
      </c>
      <c r="D89" s="745" t="s">
        <v>81</v>
      </c>
      <c r="E89" s="523"/>
      <c r="F89" s="524"/>
      <c r="G89" s="524"/>
      <c r="H89" s="523"/>
      <c r="I89" s="524"/>
      <c r="J89" s="524"/>
      <c r="K89" s="524"/>
      <c r="L89" s="372"/>
      <c r="M89" s="525"/>
      <c r="N89" s="530"/>
      <c r="O89" s="506"/>
      <c r="P89" s="509" t="str">
        <f t="shared" si="1"/>
        <v/>
      </c>
      <c r="Q89" s="525"/>
      <c r="R89" s="510"/>
      <c r="S89" s="506"/>
      <c r="T89" s="64"/>
      <c r="U89" s="512"/>
      <c r="V89" s="513"/>
      <c r="W89" s="12"/>
    </row>
    <row r="90" spans="1:23" hidden="1" x14ac:dyDescent="0.2">
      <c r="A90" s="112"/>
      <c r="B90" s="112"/>
      <c r="C90" s="112"/>
      <c r="D90" s="112"/>
      <c r="E90" s="515"/>
      <c r="F90" s="516"/>
      <c r="G90" s="516"/>
      <c r="H90" s="515"/>
      <c r="I90" s="516"/>
      <c r="J90" s="516"/>
      <c r="K90" s="516"/>
      <c r="L90" s="517"/>
      <c r="M90" s="528"/>
      <c r="N90" s="529"/>
      <c r="O90" s="517"/>
      <c r="P90" s="518" t="str">
        <f t="shared" si="1"/>
        <v/>
      </c>
      <c r="Q90" s="528"/>
      <c r="R90" s="510"/>
      <c r="S90" s="506"/>
      <c r="T90" s="65"/>
      <c r="U90" s="520"/>
      <c r="V90" s="521"/>
      <c r="W90" s="12"/>
    </row>
    <row r="91" spans="1:23" hidden="1" x14ac:dyDescent="0.2">
      <c r="A91" s="522" t="s">
        <v>177</v>
      </c>
      <c r="B91" s="522" t="s">
        <v>79</v>
      </c>
      <c r="C91" s="522" t="s">
        <v>80</v>
      </c>
      <c r="D91" s="531" t="s">
        <v>81</v>
      </c>
      <c r="E91" s="523"/>
      <c r="F91" s="524"/>
      <c r="G91" s="524"/>
      <c r="H91" s="523"/>
      <c r="I91" s="524"/>
      <c r="J91" s="524"/>
      <c r="K91" s="524"/>
      <c r="L91" s="372"/>
      <c r="M91" s="525"/>
      <c r="N91" s="530"/>
      <c r="O91" s="506"/>
      <c r="P91" s="509" t="str">
        <f t="shared" si="1"/>
        <v/>
      </c>
      <c r="Q91" s="525"/>
      <c r="R91" s="510"/>
      <c r="S91" s="506"/>
      <c r="T91" s="64"/>
      <c r="U91" s="526"/>
      <c r="V91" s="527"/>
      <c r="W91" s="12"/>
    </row>
    <row r="92" spans="1:23" hidden="1" x14ac:dyDescent="0.2">
      <c r="A92" s="514"/>
      <c r="B92" s="514"/>
      <c r="C92" s="514"/>
      <c r="D92" s="514"/>
      <c r="E92" s="515"/>
      <c r="F92" s="516"/>
      <c r="G92" s="516"/>
      <c r="H92" s="515"/>
      <c r="I92" s="516"/>
      <c r="J92" s="516"/>
      <c r="K92" s="516"/>
      <c r="L92" s="517"/>
      <c r="M92" s="528"/>
      <c r="N92" s="529"/>
      <c r="O92" s="517"/>
      <c r="P92" s="518" t="str">
        <f t="shared" si="1"/>
        <v/>
      </c>
      <c r="Q92" s="528"/>
      <c r="R92" s="510"/>
      <c r="S92" s="506"/>
      <c r="T92" s="65"/>
      <c r="U92" s="520"/>
      <c r="V92" s="521"/>
      <c r="W92" s="12"/>
    </row>
    <row r="93" spans="1:23" hidden="1" x14ac:dyDescent="0.2">
      <c r="A93" s="522" t="s">
        <v>178</v>
      </c>
      <c r="B93" s="522" t="s">
        <v>79</v>
      </c>
      <c r="C93" s="522" t="s">
        <v>179</v>
      </c>
      <c r="D93" s="531" t="s">
        <v>81</v>
      </c>
      <c r="E93" s="523"/>
      <c r="F93" s="524"/>
      <c r="G93" s="524"/>
      <c r="H93" s="523"/>
      <c r="I93" s="524"/>
      <c r="J93" s="524"/>
      <c r="K93" s="524"/>
      <c r="L93" s="372"/>
      <c r="M93" s="525"/>
      <c r="N93" s="530"/>
      <c r="O93" s="506"/>
      <c r="P93" s="509" t="str">
        <f t="shared" si="1"/>
        <v/>
      </c>
      <c r="Q93" s="525"/>
      <c r="R93" s="510"/>
      <c r="S93" s="506"/>
      <c r="T93" s="64"/>
      <c r="U93" s="526"/>
      <c r="V93" s="527"/>
      <c r="W93" s="12"/>
    </row>
    <row r="94" spans="1:23" hidden="1" x14ac:dyDescent="0.2">
      <c r="A94" s="514"/>
      <c r="B94" s="514"/>
      <c r="C94" s="514"/>
      <c r="D94" s="514"/>
      <c r="E94" s="515"/>
      <c r="F94" s="516"/>
      <c r="G94" s="516"/>
      <c r="H94" s="515"/>
      <c r="I94" s="516"/>
      <c r="J94" s="516"/>
      <c r="K94" s="516"/>
      <c r="L94" s="517"/>
      <c r="M94" s="528"/>
      <c r="N94" s="529"/>
      <c r="O94" s="517"/>
      <c r="P94" s="518" t="str">
        <f t="shared" si="1"/>
        <v/>
      </c>
      <c r="Q94" s="528"/>
      <c r="R94" s="510"/>
      <c r="S94" s="506"/>
      <c r="T94" s="65"/>
      <c r="U94" s="520"/>
      <c r="V94" s="521"/>
      <c r="W94" s="12"/>
    </row>
    <row r="95" spans="1:23" hidden="1" x14ac:dyDescent="0.2">
      <c r="A95" s="522" t="s">
        <v>181</v>
      </c>
      <c r="B95" s="522" t="s">
        <v>94</v>
      </c>
      <c r="C95" s="522" t="s">
        <v>182</v>
      </c>
      <c r="D95" s="531" t="s">
        <v>81</v>
      </c>
      <c r="E95" s="523"/>
      <c r="F95" s="524"/>
      <c r="G95" s="524"/>
      <c r="H95" s="523"/>
      <c r="I95" s="524"/>
      <c r="J95" s="524"/>
      <c r="K95" s="524"/>
      <c r="L95" s="372"/>
      <c r="M95" s="525"/>
      <c r="N95" s="530"/>
      <c r="O95" s="506"/>
      <c r="P95" s="509" t="str">
        <f t="shared" si="1"/>
        <v/>
      </c>
      <c r="Q95" s="525"/>
      <c r="R95" s="510"/>
      <c r="S95" s="506"/>
      <c r="T95" s="64"/>
      <c r="U95" s="512"/>
      <c r="V95" s="513"/>
      <c r="W95" s="12"/>
    </row>
    <row r="96" spans="1:23" hidden="1" x14ac:dyDescent="0.2">
      <c r="A96" s="514"/>
      <c r="B96" s="514"/>
      <c r="C96" s="514"/>
      <c r="D96" s="514"/>
      <c r="E96" s="515"/>
      <c r="F96" s="516"/>
      <c r="G96" s="516"/>
      <c r="H96" s="515"/>
      <c r="I96" s="516"/>
      <c r="J96" s="516"/>
      <c r="K96" s="516"/>
      <c r="L96" s="517"/>
      <c r="M96" s="528"/>
      <c r="N96" s="529"/>
      <c r="O96" s="517"/>
      <c r="P96" s="518" t="str">
        <f t="shared" si="1"/>
        <v/>
      </c>
      <c r="Q96" s="528"/>
      <c r="R96" s="510"/>
      <c r="S96" s="506"/>
      <c r="T96" s="65"/>
      <c r="U96" s="520"/>
      <c r="V96" s="521"/>
      <c r="W96" s="12"/>
    </row>
    <row r="97" spans="1:23" hidden="1" x14ac:dyDescent="0.2">
      <c r="A97" s="522" t="s">
        <v>183</v>
      </c>
      <c r="B97" s="522" t="s">
        <v>74</v>
      </c>
      <c r="C97" s="522" t="s">
        <v>184</v>
      </c>
      <c r="D97" s="531" t="s">
        <v>86</v>
      </c>
      <c r="E97" s="523"/>
      <c r="F97" s="524"/>
      <c r="G97" s="524"/>
      <c r="H97" s="523"/>
      <c r="I97" s="524"/>
      <c r="J97" s="524"/>
      <c r="K97" s="524"/>
      <c r="L97" s="372"/>
      <c r="M97" s="525"/>
      <c r="N97" s="530"/>
      <c r="O97" s="506"/>
      <c r="P97" s="509" t="str">
        <f t="shared" si="1"/>
        <v/>
      </c>
      <c r="Q97" s="525"/>
      <c r="R97" s="510"/>
      <c r="S97" s="506"/>
      <c r="T97" s="64"/>
      <c r="U97" s="526"/>
      <c r="V97" s="527"/>
      <c r="W97" s="12"/>
    </row>
    <row r="98" spans="1:23" hidden="1" x14ac:dyDescent="0.2">
      <c r="A98" s="514"/>
      <c r="B98" s="514"/>
      <c r="C98" s="514"/>
      <c r="D98" s="514"/>
      <c r="E98" s="515"/>
      <c r="F98" s="516"/>
      <c r="G98" s="516"/>
      <c r="H98" s="515"/>
      <c r="I98" s="516"/>
      <c r="J98" s="516"/>
      <c r="K98" s="516"/>
      <c r="L98" s="517"/>
      <c r="M98" s="528"/>
      <c r="N98" s="529"/>
      <c r="O98" s="517"/>
      <c r="P98" s="518" t="str">
        <f t="shared" si="1"/>
        <v/>
      </c>
      <c r="Q98" s="528"/>
      <c r="R98" s="510"/>
      <c r="S98" s="506"/>
      <c r="T98" s="65"/>
      <c r="U98" s="520"/>
      <c r="V98" s="521"/>
      <c r="W98" s="12"/>
    </row>
    <row r="99" spans="1:23" hidden="1" x14ac:dyDescent="0.2">
      <c r="A99" s="522" t="s">
        <v>185</v>
      </c>
      <c r="B99" s="522" t="s">
        <v>74</v>
      </c>
      <c r="C99" s="522" t="s">
        <v>186</v>
      </c>
      <c r="D99" s="531" t="s">
        <v>86</v>
      </c>
      <c r="E99" s="523"/>
      <c r="F99" s="524"/>
      <c r="G99" s="524"/>
      <c r="H99" s="523"/>
      <c r="I99" s="524"/>
      <c r="J99" s="524"/>
      <c r="K99" s="524"/>
      <c r="L99" s="372"/>
      <c r="M99" s="525"/>
      <c r="N99" s="530"/>
      <c r="O99" s="506"/>
      <c r="P99" s="509" t="str">
        <f t="shared" si="1"/>
        <v/>
      </c>
      <c r="Q99" s="525"/>
      <c r="R99" s="510"/>
      <c r="S99" s="506"/>
      <c r="T99" s="64"/>
      <c r="U99" s="526"/>
      <c r="V99" s="527"/>
      <c r="W99" s="12"/>
    </row>
    <row r="100" spans="1:23" hidden="1" x14ac:dyDescent="0.2">
      <c r="A100" s="514"/>
      <c r="B100" s="514"/>
      <c r="C100" s="514"/>
      <c r="D100" s="514"/>
      <c r="E100" s="515"/>
      <c r="F100" s="516"/>
      <c r="G100" s="516"/>
      <c r="H100" s="515"/>
      <c r="I100" s="516"/>
      <c r="J100" s="516"/>
      <c r="K100" s="516"/>
      <c r="L100" s="517"/>
      <c r="M100" s="528"/>
      <c r="N100" s="529"/>
      <c r="O100" s="517"/>
      <c r="P100" s="518" t="str">
        <f t="shared" si="1"/>
        <v/>
      </c>
      <c r="Q100" s="528"/>
      <c r="R100" s="510"/>
      <c r="S100" s="506"/>
      <c r="T100" s="65"/>
      <c r="U100" s="520"/>
      <c r="V100" s="521"/>
      <c r="W100" s="12"/>
    </row>
    <row r="101" spans="1:23" hidden="1" x14ac:dyDescent="0.2">
      <c r="A101" s="379" t="s">
        <v>187</v>
      </c>
      <c r="B101" s="379" t="s">
        <v>79</v>
      </c>
      <c r="C101" s="379" t="s">
        <v>188</v>
      </c>
      <c r="D101" s="379" t="s">
        <v>81</v>
      </c>
      <c r="E101" s="764"/>
      <c r="F101" s="740"/>
      <c r="G101" s="740"/>
      <c r="H101" s="764"/>
      <c r="I101" s="740"/>
      <c r="J101" s="740"/>
      <c r="K101" s="740"/>
      <c r="L101" s="772"/>
      <c r="M101" s="853"/>
      <c r="N101" s="773"/>
      <c r="O101" s="774"/>
      <c r="P101" s="615"/>
      <c r="Q101" s="853"/>
      <c r="R101" s="923"/>
      <c r="S101" s="774"/>
      <c r="T101" s="617"/>
      <c r="U101" s="603"/>
      <c r="V101" s="602"/>
      <c r="W101" s="12"/>
    </row>
    <row r="102" spans="1:23" hidden="1" x14ac:dyDescent="0.2">
      <c r="A102" s="845"/>
      <c r="B102" s="845"/>
      <c r="C102" s="845"/>
      <c r="D102" s="845"/>
      <c r="E102" s="778"/>
      <c r="F102" s="779"/>
      <c r="G102" s="779"/>
      <c r="H102" s="778"/>
      <c r="I102" s="779"/>
      <c r="J102" s="779"/>
      <c r="K102" s="779"/>
      <c r="L102" s="780"/>
      <c r="M102" s="855"/>
      <c r="N102" s="856"/>
      <c r="O102" s="780"/>
      <c r="P102" s="616" t="str">
        <f t="shared" si="1"/>
        <v/>
      </c>
      <c r="Q102" s="855"/>
      <c r="R102" s="923"/>
      <c r="S102" s="774"/>
      <c r="T102" s="618"/>
      <c r="U102" s="783"/>
      <c r="V102" s="784"/>
      <c r="W102" s="12"/>
    </row>
    <row r="103" spans="1:23" hidden="1" x14ac:dyDescent="0.2">
      <c r="A103" s="522" t="s">
        <v>189</v>
      </c>
      <c r="B103" s="522" t="s">
        <v>79</v>
      </c>
      <c r="C103" s="522" t="s">
        <v>190</v>
      </c>
      <c r="D103" s="531" t="s">
        <v>81</v>
      </c>
      <c r="E103" s="523"/>
      <c r="F103" s="524"/>
      <c r="G103" s="524"/>
      <c r="H103" s="523"/>
      <c r="I103" s="524"/>
      <c r="J103" s="524"/>
      <c r="K103" s="524"/>
      <c r="L103" s="372"/>
      <c r="M103" s="525"/>
      <c r="N103" s="530"/>
      <c r="O103" s="506"/>
      <c r="P103" s="509" t="str">
        <f t="shared" si="1"/>
        <v/>
      </c>
      <c r="Q103" s="525"/>
      <c r="R103" s="510"/>
      <c r="S103" s="506"/>
      <c r="T103" s="64"/>
      <c r="U103" s="526"/>
      <c r="V103" s="527"/>
      <c r="W103" s="12"/>
    </row>
    <row r="104" spans="1:23" hidden="1" x14ac:dyDescent="0.2">
      <c r="A104" s="514"/>
      <c r="B104" s="514"/>
      <c r="C104" s="514"/>
      <c r="D104" s="514"/>
      <c r="E104" s="515"/>
      <c r="F104" s="516"/>
      <c r="G104" s="516"/>
      <c r="H104" s="515"/>
      <c r="I104" s="516"/>
      <c r="J104" s="516"/>
      <c r="K104" s="516"/>
      <c r="L104" s="517"/>
      <c r="M104" s="528"/>
      <c r="N104" s="529"/>
      <c r="O104" s="517"/>
      <c r="P104" s="518" t="str">
        <f t="shared" si="1"/>
        <v/>
      </c>
      <c r="Q104" s="528"/>
      <c r="R104" s="510"/>
      <c r="S104" s="506"/>
      <c r="T104" s="65"/>
      <c r="U104" s="520"/>
      <c r="V104" s="521"/>
      <c r="W104" s="12"/>
    </row>
    <row r="105" spans="1:23" hidden="1" x14ac:dyDescent="0.2">
      <c r="A105" s="745" t="s">
        <v>191</v>
      </c>
      <c r="B105" s="745" t="s">
        <v>94</v>
      </c>
      <c r="C105" s="745" t="s">
        <v>192</v>
      </c>
      <c r="D105" s="531" t="s">
        <v>81</v>
      </c>
      <c r="E105" s="523"/>
      <c r="F105" s="524"/>
      <c r="G105" s="524"/>
      <c r="H105" s="523"/>
      <c r="I105" s="524"/>
      <c r="J105" s="524"/>
      <c r="K105" s="524"/>
      <c r="L105" s="372"/>
      <c r="M105" s="525"/>
      <c r="N105" s="530"/>
      <c r="O105" s="506"/>
      <c r="P105" s="509" t="str">
        <f t="shared" si="1"/>
        <v/>
      </c>
      <c r="Q105" s="525"/>
      <c r="R105" s="510"/>
      <c r="S105" s="506"/>
      <c r="T105" s="64"/>
      <c r="U105" s="526"/>
      <c r="V105" s="527"/>
      <c r="W105" s="12"/>
    </row>
    <row r="106" spans="1:23" ht="13.5" hidden="1" thickBot="1" x14ac:dyDescent="0.25">
      <c r="A106" s="532"/>
      <c r="B106" s="532"/>
      <c r="C106" s="532"/>
      <c r="D106" s="532"/>
      <c r="E106" s="533"/>
      <c r="F106" s="534"/>
      <c r="G106" s="534"/>
      <c r="H106" s="533"/>
      <c r="I106" s="534"/>
      <c r="J106" s="534"/>
      <c r="K106" s="534"/>
      <c r="L106" s="535"/>
      <c r="M106" s="536"/>
      <c r="N106" s="537"/>
      <c r="O106" s="538"/>
      <c r="P106" s="539" t="str">
        <f t="shared" si="1"/>
        <v/>
      </c>
      <c r="Q106" s="536"/>
      <c r="R106" s="540"/>
      <c r="S106" s="541"/>
      <c r="T106" s="66"/>
      <c r="U106" s="520"/>
      <c r="V106" s="521"/>
      <c r="W106" s="12"/>
    </row>
    <row r="107" spans="1:23" hidden="1" x14ac:dyDescent="0.2">
      <c r="A107" s="522"/>
      <c r="B107" s="531" t="s">
        <v>79</v>
      </c>
      <c r="C107" s="522"/>
      <c r="D107" s="531" t="s">
        <v>81</v>
      </c>
      <c r="E107" s="523"/>
      <c r="F107" s="524"/>
      <c r="G107" s="524"/>
      <c r="H107" s="523"/>
      <c r="I107" s="524"/>
      <c r="J107" s="524"/>
      <c r="K107" s="524"/>
      <c r="L107" s="372"/>
      <c r="M107" s="542"/>
      <c r="N107" s="543"/>
      <c r="O107" s="544"/>
      <c r="P107" s="545" t="str">
        <f t="shared" si="1"/>
        <v/>
      </c>
      <c r="Q107" s="542"/>
      <c r="R107" s="546"/>
      <c r="S107" s="544"/>
      <c r="T107" s="52"/>
      <c r="U107" s="512"/>
      <c r="V107" s="513"/>
      <c r="W107" s="12"/>
    </row>
    <row r="108" spans="1:23" hidden="1" x14ac:dyDescent="0.2">
      <c r="A108" s="514"/>
      <c r="B108" s="514"/>
      <c r="C108" s="514"/>
      <c r="D108" s="514"/>
      <c r="E108" s="515"/>
      <c r="F108" s="516"/>
      <c r="G108" s="516"/>
      <c r="H108" s="515"/>
      <c r="I108" s="516"/>
      <c r="J108" s="516"/>
      <c r="K108" s="516"/>
      <c r="L108" s="517"/>
      <c r="M108" s="528"/>
      <c r="N108" s="529"/>
      <c r="O108" s="517"/>
      <c r="P108" s="518" t="str">
        <f t="shared" si="1"/>
        <v/>
      </c>
      <c r="Q108" s="528"/>
      <c r="R108" s="510"/>
      <c r="S108" s="506"/>
      <c r="T108" s="39"/>
      <c r="U108" s="520"/>
      <c r="V108" s="521"/>
      <c r="W108" s="12"/>
    </row>
    <row r="109" spans="1:23" hidden="1" x14ac:dyDescent="0.2">
      <c r="A109" s="112"/>
      <c r="B109" s="745" t="s">
        <v>79</v>
      </c>
      <c r="C109" s="112"/>
      <c r="D109" s="531" t="s">
        <v>81</v>
      </c>
      <c r="E109" s="523"/>
      <c r="F109" s="524"/>
      <c r="G109" s="524"/>
      <c r="H109" s="523"/>
      <c r="I109" s="524"/>
      <c r="J109" s="524"/>
      <c r="K109" s="524"/>
      <c r="L109" s="372"/>
      <c r="M109" s="525"/>
      <c r="N109" s="530"/>
      <c r="O109" s="506"/>
      <c r="P109" s="509" t="str">
        <f t="shared" si="1"/>
        <v/>
      </c>
      <c r="Q109" s="525"/>
      <c r="R109" s="510"/>
      <c r="S109" s="506"/>
      <c r="T109" s="37"/>
      <c r="U109" s="526"/>
      <c r="V109" s="527"/>
      <c r="W109" s="12"/>
    </row>
    <row r="110" spans="1:23" hidden="1" x14ac:dyDescent="0.2">
      <c r="A110" s="112"/>
      <c r="B110" s="112"/>
      <c r="C110" s="112"/>
      <c r="D110" s="514"/>
      <c r="E110" s="515"/>
      <c r="F110" s="516"/>
      <c r="G110" s="516"/>
      <c r="H110" s="515"/>
      <c r="I110" s="516"/>
      <c r="J110" s="516"/>
      <c r="K110" s="516"/>
      <c r="L110" s="517"/>
      <c r="M110" s="528"/>
      <c r="N110" s="529"/>
      <c r="O110" s="517"/>
      <c r="P110" s="518" t="str">
        <f t="shared" si="1"/>
        <v/>
      </c>
      <c r="Q110" s="528"/>
      <c r="R110" s="510"/>
      <c r="S110" s="506"/>
      <c r="T110" s="39"/>
      <c r="U110" s="520"/>
      <c r="V110" s="521"/>
      <c r="W110" s="12"/>
    </row>
    <row r="111" spans="1:23" hidden="1" x14ac:dyDescent="0.2">
      <c r="A111" s="522"/>
      <c r="B111" s="531" t="s">
        <v>79</v>
      </c>
      <c r="C111" s="522"/>
      <c r="D111" s="531" t="s">
        <v>81</v>
      </c>
      <c r="E111" s="523"/>
      <c r="F111" s="524"/>
      <c r="G111" s="524"/>
      <c r="H111" s="523"/>
      <c r="I111" s="524"/>
      <c r="J111" s="524"/>
      <c r="K111" s="524"/>
      <c r="L111" s="372"/>
      <c r="M111" s="525"/>
      <c r="N111" s="530"/>
      <c r="O111" s="506"/>
      <c r="P111" s="509" t="str">
        <f t="shared" si="1"/>
        <v/>
      </c>
      <c r="Q111" s="525"/>
      <c r="R111" s="510"/>
      <c r="S111" s="506"/>
      <c r="T111" s="37"/>
      <c r="U111" s="526"/>
      <c r="V111" s="527"/>
      <c r="W111" s="12"/>
    </row>
    <row r="112" spans="1:23" hidden="1" x14ac:dyDescent="0.2">
      <c r="A112" s="514"/>
      <c r="B112" s="514"/>
      <c r="C112" s="514"/>
      <c r="D112" s="514"/>
      <c r="E112" s="515"/>
      <c r="F112" s="516"/>
      <c r="G112" s="516"/>
      <c r="H112" s="515"/>
      <c r="I112" s="516"/>
      <c r="J112" s="516"/>
      <c r="K112" s="516"/>
      <c r="L112" s="517"/>
      <c r="M112" s="528"/>
      <c r="N112" s="529"/>
      <c r="O112" s="517"/>
      <c r="P112" s="518" t="str">
        <f t="shared" si="1"/>
        <v/>
      </c>
      <c r="Q112" s="528"/>
      <c r="R112" s="510"/>
      <c r="S112" s="506"/>
      <c r="T112" s="39"/>
      <c r="U112" s="520"/>
      <c r="V112" s="521"/>
      <c r="W112" s="12"/>
    </row>
    <row r="113" spans="1:23" hidden="1" x14ac:dyDescent="0.2">
      <c r="A113" s="745"/>
      <c r="B113" s="745" t="s">
        <v>79</v>
      </c>
      <c r="C113" s="745"/>
      <c r="D113" s="531" t="s">
        <v>81</v>
      </c>
      <c r="E113" s="523"/>
      <c r="F113" s="524"/>
      <c r="G113" s="524"/>
      <c r="H113" s="523"/>
      <c r="I113" s="524"/>
      <c r="J113" s="524"/>
      <c r="K113" s="524"/>
      <c r="L113" s="372"/>
      <c r="M113" s="525"/>
      <c r="N113" s="530"/>
      <c r="O113" s="506"/>
      <c r="P113" s="509" t="str">
        <f t="shared" si="1"/>
        <v/>
      </c>
      <c r="Q113" s="525"/>
      <c r="R113" s="510"/>
      <c r="S113" s="506"/>
      <c r="T113" s="37"/>
      <c r="U113" s="512"/>
      <c r="V113" s="513"/>
      <c r="W113" s="12"/>
    </row>
    <row r="114" spans="1:23" ht="13.5" hidden="1" thickBot="1" x14ac:dyDescent="0.25">
      <c r="A114" s="532"/>
      <c r="B114" s="532"/>
      <c r="C114" s="532"/>
      <c r="D114" s="532"/>
      <c r="E114" s="533"/>
      <c r="F114" s="534"/>
      <c r="G114" s="534"/>
      <c r="H114" s="533"/>
      <c r="I114" s="534"/>
      <c r="J114" s="534"/>
      <c r="K114" s="534"/>
      <c r="L114" s="535"/>
      <c r="M114" s="547"/>
      <c r="N114" s="548"/>
      <c r="O114" s="535"/>
      <c r="P114" s="549" t="str">
        <f t="shared" si="1"/>
        <v/>
      </c>
      <c r="Q114" s="547"/>
      <c r="R114" s="550"/>
      <c r="S114" s="551"/>
      <c r="T114" s="40"/>
      <c r="U114" s="552"/>
      <c r="V114" s="553"/>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0">
      <colorFilter dxfId="31"/>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30" priority="1" stopIfTrue="1" operator="between">
      <formula>1</formula>
      <formula>2</formula>
    </cfRule>
  </conditionalFormatting>
  <dataValidations count="8">
    <dataValidation type="list" allowBlank="1" showInputMessage="1" showErrorMessage="1" sqref="J9:J114">
      <formula1>$X$75:$X$77</formula1>
    </dataValidation>
    <dataValidation type="list" allowBlank="1" showInputMessage="1" showErrorMessage="1" sqref="L116:L120">
      <formula1>$X$41:$X$45</formula1>
    </dataValidation>
    <dataValidation type="list" allowBlank="1" showInputMessage="1" showErrorMessage="1" sqref="E9:E114">
      <formula1>$X$9:$X$12</formula1>
    </dataValidation>
    <dataValidation type="list" allowBlank="1" showInputMessage="1" showErrorMessage="1" sqref="G9:G114 U9:U114">
      <formula1>$X$19:$X$20</formula1>
    </dataValidation>
    <dataValidation type="list" allowBlank="1" showInputMessage="1" showErrorMessage="1" sqref="H9:H114">
      <formula1>$X$14:$X$17</formula1>
    </dataValidation>
    <dataValidation type="list" allowBlank="1" showInputMessage="1" showErrorMessage="1" sqref="O9:O114 S9:S114">
      <formula1>$X$22:$X$24</formula1>
    </dataValidation>
    <dataValidation type="list" allowBlank="1" showInputMessage="1" showErrorMessage="1" sqref="F4">
      <formula1>$X$26:$X$69</formula1>
    </dataValidation>
    <dataValidation type="list" allowBlank="1" showInputMessage="1" showErrorMessage="1" sqref="L9:L114">
      <formula1>$X$71:$X$73</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4"/>
  <sheetViews>
    <sheetView workbookViewId="0">
      <selection activeCell="H103" sqref="H103"/>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75" customWidth="1"/>
    <col min="11" max="11" width="13" customWidth="1"/>
    <col min="12" max="12" width="14.5" customWidth="1"/>
    <col min="13" max="13" width="9.125" style="168" customWidth="1"/>
    <col min="14" max="14" width="11.125" customWidth="1"/>
    <col min="15" max="15" width="4.375" customWidth="1"/>
    <col min="16" max="16" width="9.5" customWidth="1"/>
    <col min="17" max="17" width="9.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202</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77</v>
      </c>
      <c r="F9" s="17"/>
      <c r="G9" s="17" t="s">
        <v>86</v>
      </c>
      <c r="H9" s="16" t="s">
        <v>90</v>
      </c>
      <c r="I9" s="17" t="s">
        <v>98</v>
      </c>
      <c r="J9" s="17" t="s">
        <v>224</v>
      </c>
      <c r="K9" s="17"/>
      <c r="L9" s="18" t="s">
        <v>226</v>
      </c>
      <c r="M9" s="169">
        <v>0.66666666666666663</v>
      </c>
      <c r="N9" s="88">
        <v>0.59722222222222221</v>
      </c>
      <c r="O9" s="18"/>
      <c r="P9" s="196">
        <f>IF(N9="","",MAX(M9-N9,0))</f>
        <v>6.944444444444442E-2</v>
      </c>
      <c r="Q9" s="169">
        <v>0.75</v>
      </c>
      <c r="R9" s="1">
        <v>0.68055555555555547</v>
      </c>
      <c r="S9" s="18"/>
      <c r="T9" s="197">
        <f>IF(R9="","",MAX(Q9-R9,0))</f>
        <v>6.9444444444444531E-2</v>
      </c>
      <c r="U9" s="73"/>
      <c r="V9" s="74"/>
      <c r="W9" s="12"/>
      <c r="X9" s="573" t="s">
        <v>77</v>
      </c>
    </row>
    <row r="10" spans="1:24" x14ac:dyDescent="0.2">
      <c r="A10" s="200"/>
      <c r="B10" s="200"/>
      <c r="C10" s="200"/>
      <c r="D10" s="200"/>
      <c r="E10" s="19"/>
      <c r="F10" s="20"/>
      <c r="G10" s="20"/>
      <c r="H10" s="19"/>
      <c r="I10" s="20"/>
      <c r="J10" s="20"/>
      <c r="K10" s="20"/>
      <c r="L10" s="21"/>
      <c r="M10" s="170"/>
      <c r="N10" s="86"/>
      <c r="O10" s="21"/>
      <c r="P10" s="198" t="str">
        <f>IF(N10="","",MAX(M10-N10,0))</f>
        <v/>
      </c>
      <c r="Q10" s="170"/>
      <c r="R10" s="104"/>
      <c r="S10" s="21"/>
      <c r="T10" s="198"/>
      <c r="U10" s="69"/>
      <c r="V10" s="70"/>
      <c r="W10" s="12"/>
      <c r="X10" s="573" t="s">
        <v>221</v>
      </c>
    </row>
    <row r="11" spans="1:24" x14ac:dyDescent="0.2">
      <c r="A11" s="379" t="s">
        <v>78</v>
      </c>
      <c r="B11" s="379" t="s">
        <v>79</v>
      </c>
      <c r="C11" s="379" t="s">
        <v>80</v>
      </c>
      <c r="D11" s="379" t="s">
        <v>81</v>
      </c>
      <c r="E11" s="764"/>
      <c r="F11" s="740"/>
      <c r="G11" s="740"/>
      <c r="H11" s="764"/>
      <c r="I11" s="740"/>
      <c r="J11" s="740"/>
      <c r="K11" s="740"/>
      <c r="L11" s="772"/>
      <c r="M11" s="843"/>
      <c r="N11" s="785"/>
      <c r="O11" s="774"/>
      <c r="P11" s="615"/>
      <c r="Q11" s="843"/>
      <c r="R11" s="816"/>
      <c r="S11" s="774"/>
      <c r="T11" s="617"/>
      <c r="U11" s="603"/>
      <c r="V11" s="602"/>
      <c r="W11" s="12"/>
      <c r="X11" t="s">
        <v>82</v>
      </c>
    </row>
    <row r="12" spans="1:24" x14ac:dyDescent="0.2">
      <c r="A12" s="845"/>
      <c r="B12" s="845"/>
      <c r="C12" s="845"/>
      <c r="D12" s="845"/>
      <c r="E12" s="778"/>
      <c r="F12" s="779"/>
      <c r="G12" s="779"/>
      <c r="H12" s="778"/>
      <c r="I12" s="779"/>
      <c r="J12" s="779"/>
      <c r="K12" s="779"/>
      <c r="L12" s="780"/>
      <c r="M12" s="844"/>
      <c r="N12" s="781"/>
      <c r="O12" s="780"/>
      <c r="P12" s="616"/>
      <c r="Q12" s="844"/>
      <c r="R12" s="808"/>
      <c r="S12" s="780"/>
      <c r="T12" s="616"/>
      <c r="U12" s="783"/>
      <c r="V12" s="784"/>
      <c r="W12" s="12"/>
      <c r="X12" s="573" t="s">
        <v>79</v>
      </c>
    </row>
    <row r="13" spans="1:24" x14ac:dyDescent="0.2">
      <c r="A13" s="379" t="s">
        <v>78</v>
      </c>
      <c r="B13" s="379" t="s">
        <v>79</v>
      </c>
      <c r="C13" s="379" t="s">
        <v>83</v>
      </c>
      <c r="D13" s="379" t="s">
        <v>81</v>
      </c>
      <c r="E13" s="764"/>
      <c r="F13" s="740"/>
      <c r="G13" s="740"/>
      <c r="H13" s="764"/>
      <c r="I13" s="740"/>
      <c r="J13" s="740"/>
      <c r="K13" s="740"/>
      <c r="L13" s="772"/>
      <c r="M13" s="843"/>
      <c r="N13" s="785"/>
      <c r="O13" s="774"/>
      <c r="P13" s="615"/>
      <c r="Q13" s="843"/>
      <c r="R13" s="816"/>
      <c r="S13" s="774"/>
      <c r="T13" s="617"/>
      <c r="U13" s="603"/>
      <c r="V13" s="602"/>
      <c r="W13" s="12"/>
    </row>
    <row r="14" spans="1:24" x14ac:dyDescent="0.2">
      <c r="A14" s="845"/>
      <c r="B14" s="845"/>
      <c r="C14" s="845"/>
      <c r="D14" s="845"/>
      <c r="E14" s="778"/>
      <c r="F14" s="779"/>
      <c r="G14" s="779"/>
      <c r="H14" s="778"/>
      <c r="I14" s="779"/>
      <c r="J14" s="779"/>
      <c r="K14" s="779"/>
      <c r="L14" s="780"/>
      <c r="M14" s="844"/>
      <c r="N14" s="781"/>
      <c r="O14" s="780"/>
      <c r="P14" s="616"/>
      <c r="Q14" s="844"/>
      <c r="R14" s="808"/>
      <c r="S14" s="780"/>
      <c r="T14" s="616"/>
      <c r="U14" s="783"/>
      <c r="V14" s="784"/>
      <c r="W14" s="12"/>
      <c r="X14" s="573" t="s">
        <v>222</v>
      </c>
    </row>
    <row r="15" spans="1:24" x14ac:dyDescent="0.2">
      <c r="A15" s="379" t="s">
        <v>84</v>
      </c>
      <c r="B15" s="379" t="s">
        <v>74</v>
      </c>
      <c r="C15" s="379" t="s">
        <v>85</v>
      </c>
      <c r="D15" s="379" t="s">
        <v>86</v>
      </c>
      <c r="E15" s="764"/>
      <c r="F15" s="740"/>
      <c r="G15" s="740"/>
      <c r="H15" s="764"/>
      <c r="I15" s="740"/>
      <c r="J15" s="740"/>
      <c r="K15" s="740"/>
      <c r="L15" s="772"/>
      <c r="M15" s="843"/>
      <c r="N15" s="785"/>
      <c r="O15" s="774"/>
      <c r="P15" s="615" t="str">
        <f t="shared" ref="P15:P78" si="0">IF(N15="","",MAX(M15-N15,0))</f>
        <v/>
      </c>
      <c r="Q15" s="843"/>
      <c r="R15" s="816"/>
      <c r="S15" s="774"/>
      <c r="T15" s="617"/>
      <c r="U15" s="603"/>
      <c r="V15" s="602"/>
      <c r="W15" s="12"/>
      <c r="X15" t="s">
        <v>87</v>
      </c>
    </row>
    <row r="16" spans="1:24" x14ac:dyDescent="0.2">
      <c r="A16" s="845"/>
      <c r="B16" s="845"/>
      <c r="C16" s="845"/>
      <c r="D16" s="845"/>
      <c r="E16" s="778"/>
      <c r="F16" s="779"/>
      <c r="G16" s="779"/>
      <c r="H16" s="778"/>
      <c r="I16" s="779"/>
      <c r="J16" s="779"/>
      <c r="K16" s="779"/>
      <c r="L16" s="780"/>
      <c r="M16" s="844"/>
      <c r="N16" s="781"/>
      <c r="O16" s="780"/>
      <c r="P16" s="616" t="str">
        <f t="shared" si="0"/>
        <v/>
      </c>
      <c r="Q16" s="844"/>
      <c r="R16" s="808"/>
      <c r="S16" s="780"/>
      <c r="T16" s="616"/>
      <c r="U16" s="783"/>
      <c r="V16" s="784"/>
      <c r="W16" s="12"/>
      <c r="X16" s="573" t="s">
        <v>223</v>
      </c>
    </row>
    <row r="17" spans="1:24" x14ac:dyDescent="0.2">
      <c r="A17" s="202" t="s">
        <v>84</v>
      </c>
      <c r="B17" s="202" t="s">
        <v>74</v>
      </c>
      <c r="C17" s="202" t="s">
        <v>88</v>
      </c>
      <c r="D17" s="505" t="s">
        <v>81</v>
      </c>
      <c r="E17" s="22" t="s">
        <v>77</v>
      </c>
      <c r="F17" s="23"/>
      <c r="G17" s="17" t="s">
        <v>86</v>
      </c>
      <c r="H17" s="16" t="s">
        <v>90</v>
      </c>
      <c r="I17" s="17" t="s">
        <v>98</v>
      </c>
      <c r="J17" s="17" t="s">
        <v>224</v>
      </c>
      <c r="K17" s="17"/>
      <c r="L17" s="18" t="s">
        <v>226</v>
      </c>
      <c r="M17" s="169" t="s">
        <v>89</v>
      </c>
      <c r="N17" s="88">
        <v>0.70833333333333337</v>
      </c>
      <c r="O17" s="18"/>
      <c r="P17" s="196"/>
      <c r="Q17" s="169"/>
      <c r="R17" s="1">
        <v>0.70833333333333337</v>
      </c>
      <c r="S17" s="18"/>
      <c r="T17" s="197"/>
      <c r="U17" s="71"/>
      <c r="V17" s="72"/>
      <c r="W17" s="12"/>
      <c r="X17" s="573" t="s">
        <v>90</v>
      </c>
    </row>
    <row r="18" spans="1:24" x14ac:dyDescent="0.2">
      <c r="A18" s="200"/>
      <c r="B18" s="200"/>
      <c r="C18" s="200"/>
      <c r="D18" s="200"/>
      <c r="E18" s="19"/>
      <c r="F18" s="20"/>
      <c r="G18" s="20"/>
      <c r="H18" s="19"/>
      <c r="I18" s="20"/>
      <c r="J18" s="20"/>
      <c r="K18" s="20"/>
      <c r="L18" s="21"/>
      <c r="M18" s="170"/>
      <c r="N18" s="38"/>
      <c r="O18" s="21"/>
      <c r="P18" s="198" t="str">
        <f t="shared" si="0"/>
        <v/>
      </c>
      <c r="Q18" s="170"/>
      <c r="R18" s="104"/>
      <c r="S18" s="21"/>
      <c r="T18" s="198"/>
      <c r="U18" s="69"/>
      <c r="V18" s="70"/>
      <c r="W18" s="12"/>
    </row>
    <row r="19" spans="1:24" x14ac:dyDescent="0.2">
      <c r="A19" s="202" t="s">
        <v>84</v>
      </c>
      <c r="B19" s="202" t="s">
        <v>74</v>
      </c>
      <c r="C19" s="202" t="s">
        <v>91</v>
      </c>
      <c r="D19" s="505" t="s">
        <v>86</v>
      </c>
      <c r="E19" s="22" t="s">
        <v>77</v>
      </c>
      <c r="F19" s="23"/>
      <c r="G19" s="17" t="s">
        <v>86</v>
      </c>
      <c r="H19" s="16" t="s">
        <v>90</v>
      </c>
      <c r="I19" s="17" t="s">
        <v>98</v>
      </c>
      <c r="J19" s="17" t="s">
        <v>224</v>
      </c>
      <c r="K19" s="17"/>
      <c r="L19" s="18" t="s">
        <v>226</v>
      </c>
      <c r="M19" s="169">
        <v>0.75</v>
      </c>
      <c r="N19" s="88">
        <v>0.70833333333333337</v>
      </c>
      <c r="O19" s="18"/>
      <c r="P19" s="196">
        <f t="shared" si="0"/>
        <v>4.166666666666663E-2</v>
      </c>
      <c r="Q19" s="169"/>
      <c r="R19" s="88">
        <v>0.70833333333333337</v>
      </c>
      <c r="S19" s="18"/>
      <c r="T19" s="197"/>
      <c r="U19" s="71"/>
      <c r="V19" s="72"/>
      <c r="W19" s="12"/>
      <c r="X19" t="s">
        <v>86</v>
      </c>
    </row>
    <row r="20" spans="1:24" x14ac:dyDescent="0.2">
      <c r="A20" s="200"/>
      <c r="B20" s="200"/>
      <c r="C20" s="200"/>
      <c r="D20" s="200"/>
      <c r="E20" s="19"/>
      <c r="F20" s="20"/>
      <c r="G20" s="20"/>
      <c r="H20" s="19"/>
      <c r="I20" s="20"/>
      <c r="J20" s="20"/>
      <c r="K20" s="20"/>
      <c r="L20" s="21"/>
      <c r="M20" s="170"/>
      <c r="N20" s="38"/>
      <c r="O20" s="21"/>
      <c r="P20" s="198" t="str">
        <f t="shared" si="0"/>
        <v/>
      </c>
      <c r="Q20" s="170"/>
      <c r="R20" s="104"/>
      <c r="S20" s="21"/>
      <c r="T20" s="198"/>
      <c r="U20" s="69"/>
      <c r="V20" s="70"/>
      <c r="W20" s="12"/>
      <c r="X20" t="s">
        <v>81</v>
      </c>
    </row>
    <row r="21" spans="1:24" x14ac:dyDescent="0.2">
      <c r="A21" s="202" t="s">
        <v>84</v>
      </c>
      <c r="B21" s="202" t="s">
        <v>74</v>
      </c>
      <c r="C21" s="505" t="s">
        <v>92</v>
      </c>
      <c r="D21" s="505" t="s">
        <v>86</v>
      </c>
      <c r="E21" s="22" t="s">
        <v>221</v>
      </c>
      <c r="F21" s="23"/>
      <c r="G21" s="17" t="s">
        <v>86</v>
      </c>
      <c r="H21" s="16" t="s">
        <v>90</v>
      </c>
      <c r="I21" s="17" t="s">
        <v>98</v>
      </c>
      <c r="J21" s="17" t="s">
        <v>224</v>
      </c>
      <c r="K21" s="17"/>
      <c r="L21" s="18" t="s">
        <v>226</v>
      </c>
      <c r="M21" s="169">
        <v>0.75</v>
      </c>
      <c r="N21" s="88">
        <v>0.70833333333333337</v>
      </c>
      <c r="O21" s="18"/>
      <c r="P21" s="196">
        <f t="shared" si="0"/>
        <v>4.166666666666663E-2</v>
      </c>
      <c r="Q21" s="169"/>
      <c r="R21" s="88">
        <v>0.70833333333333337</v>
      </c>
      <c r="S21" s="18"/>
      <c r="T21" s="197"/>
      <c r="U21" s="73"/>
      <c r="V21" s="74"/>
      <c r="W21" s="12"/>
    </row>
    <row r="22" spans="1:24" x14ac:dyDescent="0.2">
      <c r="A22" s="200"/>
      <c r="B22" s="200"/>
      <c r="C22" s="200"/>
      <c r="D22" s="200"/>
      <c r="E22" s="19"/>
      <c r="F22" s="20"/>
      <c r="G22" s="20"/>
      <c r="H22" s="19"/>
      <c r="I22" s="20"/>
      <c r="J22" s="20"/>
      <c r="K22" s="20"/>
      <c r="L22" s="21"/>
      <c r="M22" s="170"/>
      <c r="N22" s="38"/>
      <c r="O22" s="21"/>
      <c r="P22" s="198" t="str">
        <f t="shared" si="0"/>
        <v/>
      </c>
      <c r="Q22" s="170"/>
      <c r="R22" s="104"/>
      <c r="S22" s="21"/>
      <c r="T22" s="198"/>
      <c r="U22" s="69"/>
      <c r="V22" s="70"/>
      <c r="W22" s="12"/>
      <c r="X22">
        <v>0</v>
      </c>
    </row>
    <row r="23" spans="1:24" x14ac:dyDescent="0.2">
      <c r="A23" s="140" t="s">
        <v>93</v>
      </c>
      <c r="B23" s="140" t="s">
        <v>94</v>
      </c>
      <c r="C23" s="140" t="s">
        <v>95</v>
      </c>
      <c r="D23" s="379" t="s">
        <v>81</v>
      </c>
      <c r="E23" s="148"/>
      <c r="F23" s="149"/>
      <c r="G23" s="149"/>
      <c r="H23" s="148"/>
      <c r="I23" s="149"/>
      <c r="J23" s="149"/>
      <c r="K23" s="149"/>
      <c r="L23" s="150"/>
      <c r="M23" s="277"/>
      <c r="N23" s="152"/>
      <c r="O23" s="98"/>
      <c r="P23" s="37"/>
      <c r="Q23" s="277"/>
      <c r="R23" s="190"/>
      <c r="S23" s="98"/>
      <c r="T23" s="64"/>
      <c r="U23" s="194"/>
      <c r="V23" s="195"/>
      <c r="W23" s="12"/>
      <c r="X23">
        <v>1</v>
      </c>
    </row>
    <row r="24" spans="1:24" x14ac:dyDescent="0.2">
      <c r="A24" s="203"/>
      <c r="B24" s="203"/>
      <c r="C24" s="203"/>
      <c r="D24" s="203"/>
      <c r="E24" s="99"/>
      <c r="F24" s="100"/>
      <c r="G24" s="100"/>
      <c r="H24" s="99"/>
      <c r="I24" s="100"/>
      <c r="J24" s="100"/>
      <c r="K24" s="100"/>
      <c r="L24" s="101"/>
      <c r="M24" s="281"/>
      <c r="N24" s="189"/>
      <c r="O24" s="101"/>
      <c r="P24" s="39"/>
      <c r="Q24" s="281"/>
      <c r="R24" s="191"/>
      <c r="S24" s="101"/>
      <c r="T24" s="39"/>
      <c r="U24" s="192"/>
      <c r="V24" s="193"/>
      <c r="W24" s="12"/>
      <c r="X24" s="573">
        <v>2</v>
      </c>
    </row>
    <row r="25" spans="1:24" x14ac:dyDescent="0.2">
      <c r="A25" s="140" t="s">
        <v>93</v>
      </c>
      <c r="B25" s="140" t="s">
        <v>94</v>
      </c>
      <c r="C25" s="140" t="s">
        <v>96</v>
      </c>
      <c r="D25" s="379" t="s">
        <v>81</v>
      </c>
      <c r="E25" s="148"/>
      <c r="F25" s="149"/>
      <c r="G25" s="149"/>
      <c r="H25" s="148"/>
      <c r="I25" s="149"/>
      <c r="J25" s="149"/>
      <c r="K25" s="149"/>
      <c r="L25" s="150"/>
      <c r="M25" s="277"/>
      <c r="N25" s="152"/>
      <c r="O25" s="98"/>
      <c r="P25" s="37"/>
      <c r="Q25" s="277"/>
      <c r="R25" s="190"/>
      <c r="S25" s="98"/>
      <c r="T25" s="64"/>
      <c r="U25" s="194"/>
      <c r="V25" s="195"/>
      <c r="W25" s="12"/>
    </row>
    <row r="26" spans="1:24" x14ac:dyDescent="0.2">
      <c r="A26" s="203"/>
      <c r="B26" s="203"/>
      <c r="C26" s="203"/>
      <c r="D26" s="203"/>
      <c r="E26" s="99"/>
      <c r="F26" s="100"/>
      <c r="G26" s="100"/>
      <c r="H26" s="99"/>
      <c r="I26" s="100"/>
      <c r="J26" s="100"/>
      <c r="K26" s="100"/>
      <c r="L26" s="101"/>
      <c r="M26" s="281"/>
      <c r="N26" s="189"/>
      <c r="O26" s="101"/>
      <c r="P26" s="39"/>
      <c r="Q26" s="281"/>
      <c r="R26" s="191"/>
      <c r="S26" s="101"/>
      <c r="T26" s="39"/>
      <c r="U26" s="192"/>
      <c r="V26" s="193"/>
      <c r="W26" s="12"/>
      <c r="X26" s="573" t="s">
        <v>193</v>
      </c>
    </row>
    <row r="27" spans="1:24" x14ac:dyDescent="0.2">
      <c r="A27" s="202" t="s">
        <v>97</v>
      </c>
      <c r="B27" s="202" t="s">
        <v>79</v>
      </c>
      <c r="C27" s="202" t="s">
        <v>98</v>
      </c>
      <c r="D27" s="505" t="s">
        <v>86</v>
      </c>
      <c r="E27" s="22" t="s">
        <v>77</v>
      </c>
      <c r="F27" s="23"/>
      <c r="G27" s="23" t="s">
        <v>81</v>
      </c>
      <c r="H27" s="22" t="s">
        <v>222</v>
      </c>
      <c r="I27" s="23"/>
      <c r="J27" s="23" t="s">
        <v>224</v>
      </c>
      <c r="K27" s="23"/>
      <c r="L27" s="24" t="s">
        <v>159</v>
      </c>
      <c r="M27" s="169">
        <v>0.625</v>
      </c>
      <c r="N27" s="88">
        <v>0.70833333333333337</v>
      </c>
      <c r="O27" s="18"/>
      <c r="P27" s="196">
        <f t="shared" si="0"/>
        <v>0</v>
      </c>
      <c r="Q27" s="169"/>
      <c r="R27" s="1">
        <v>0.70833333333333337</v>
      </c>
      <c r="S27" s="18"/>
      <c r="T27" s="197"/>
      <c r="U27" s="73"/>
      <c r="V27" s="74"/>
      <c r="W27" s="12"/>
      <c r="X27" s="575" t="s">
        <v>99</v>
      </c>
    </row>
    <row r="28" spans="1:24" x14ac:dyDescent="0.2">
      <c r="A28" s="200"/>
      <c r="B28" s="200"/>
      <c r="C28" s="200"/>
      <c r="D28" s="200"/>
      <c r="E28" s="19" t="s">
        <v>77</v>
      </c>
      <c r="F28" s="20" t="s">
        <v>317</v>
      </c>
      <c r="G28" s="20" t="s">
        <v>81</v>
      </c>
      <c r="H28" s="19" t="s">
        <v>222</v>
      </c>
      <c r="I28" s="20"/>
      <c r="J28" s="20" t="s">
        <v>224</v>
      </c>
      <c r="K28" s="20"/>
      <c r="L28" s="21" t="s">
        <v>226</v>
      </c>
      <c r="M28" s="170">
        <v>0.625</v>
      </c>
      <c r="N28" s="86">
        <v>0.5625</v>
      </c>
      <c r="O28" s="21"/>
      <c r="P28" s="198">
        <f t="shared" si="0"/>
        <v>6.25E-2</v>
      </c>
      <c r="Q28" s="170"/>
      <c r="R28" s="121">
        <v>0.5625</v>
      </c>
      <c r="S28" s="21"/>
      <c r="T28" s="198"/>
      <c r="U28" s="69"/>
      <c r="V28" s="70"/>
      <c r="W28" s="12"/>
      <c r="X28" s="575" t="s">
        <v>194</v>
      </c>
    </row>
    <row r="29" spans="1:24" x14ac:dyDescent="0.2">
      <c r="A29" s="202" t="s">
        <v>100</v>
      </c>
      <c r="B29" s="202" t="s">
        <v>74</v>
      </c>
      <c r="C29" s="202" t="s">
        <v>101</v>
      </c>
      <c r="D29" s="505" t="s">
        <v>81</v>
      </c>
      <c r="E29" s="22" t="s">
        <v>77</v>
      </c>
      <c r="F29" s="23"/>
      <c r="G29" s="23" t="s">
        <v>86</v>
      </c>
      <c r="H29" s="22" t="s">
        <v>90</v>
      </c>
      <c r="I29" s="23" t="s">
        <v>98</v>
      </c>
      <c r="J29" s="23" t="s">
        <v>224</v>
      </c>
      <c r="K29" s="23"/>
      <c r="L29" s="24" t="s">
        <v>226</v>
      </c>
      <c r="M29" s="169">
        <v>0.75</v>
      </c>
      <c r="N29" s="88">
        <v>0.39583333333333331</v>
      </c>
      <c r="O29" s="18"/>
      <c r="P29" s="196">
        <f t="shared" si="0"/>
        <v>0.35416666666666669</v>
      </c>
      <c r="Q29" s="169"/>
      <c r="R29" s="1">
        <v>0.39583333333333331</v>
      </c>
      <c r="S29" s="18"/>
      <c r="T29" s="197"/>
      <c r="U29" s="71"/>
      <c r="V29" s="72"/>
      <c r="W29" s="12"/>
      <c r="X29" s="575" t="s">
        <v>102</v>
      </c>
    </row>
    <row r="30" spans="1:24" x14ac:dyDescent="0.2">
      <c r="A30" s="200"/>
      <c r="B30" s="200"/>
      <c r="C30" s="200"/>
      <c r="D30" s="200"/>
      <c r="E30" s="19"/>
      <c r="F30" s="20"/>
      <c r="G30" s="20"/>
      <c r="H30" s="19"/>
      <c r="I30" s="20"/>
      <c r="J30" s="20"/>
      <c r="K30" s="20"/>
      <c r="L30" s="21"/>
      <c r="M30" s="170"/>
      <c r="N30" s="38"/>
      <c r="O30" s="21"/>
      <c r="P30" s="198" t="str">
        <f t="shared" si="0"/>
        <v/>
      </c>
      <c r="Q30" s="170"/>
      <c r="R30" s="104"/>
      <c r="S30" s="21"/>
      <c r="T30" s="198"/>
      <c r="U30" s="69"/>
      <c r="V30" s="70"/>
      <c r="W30" s="12"/>
      <c r="X30" s="575" t="s">
        <v>195</v>
      </c>
    </row>
    <row r="31" spans="1:24" x14ac:dyDescent="0.2">
      <c r="A31" s="202" t="s">
        <v>103</v>
      </c>
      <c r="B31" s="202" t="s">
        <v>94</v>
      </c>
      <c r="C31" s="202" t="s">
        <v>104</v>
      </c>
      <c r="D31" s="505" t="s">
        <v>81</v>
      </c>
      <c r="E31" s="22" t="s">
        <v>77</v>
      </c>
      <c r="F31" s="23"/>
      <c r="G31" s="23" t="s">
        <v>81</v>
      </c>
      <c r="H31" s="22" t="s">
        <v>90</v>
      </c>
      <c r="I31" s="23" t="s">
        <v>98</v>
      </c>
      <c r="J31" s="23" t="s">
        <v>224</v>
      </c>
      <c r="K31" s="23"/>
      <c r="L31" s="24" t="s">
        <v>226</v>
      </c>
      <c r="M31" s="169">
        <v>0.66666666666666663</v>
      </c>
      <c r="N31" s="88">
        <v>0.33333333333333331</v>
      </c>
      <c r="O31" s="18"/>
      <c r="P31" s="196">
        <f t="shared" si="0"/>
        <v>0.33333333333333331</v>
      </c>
      <c r="Q31" s="169"/>
      <c r="R31" s="1">
        <v>0.54166666666666663</v>
      </c>
      <c r="S31" s="18"/>
      <c r="T31" s="197"/>
      <c r="U31" s="71"/>
      <c r="V31" s="72"/>
      <c r="W31" s="12"/>
      <c r="X31" s="575" t="s">
        <v>105</v>
      </c>
    </row>
    <row r="32" spans="1:24" x14ac:dyDescent="0.2">
      <c r="A32" s="200"/>
      <c r="B32" s="200"/>
      <c r="C32" s="200"/>
      <c r="D32" s="200"/>
      <c r="E32" s="19"/>
      <c r="F32" s="20"/>
      <c r="G32" s="20"/>
      <c r="H32" s="19"/>
      <c r="I32" s="20"/>
      <c r="J32" s="20"/>
      <c r="K32" s="20"/>
      <c r="L32" s="21"/>
      <c r="M32" s="170"/>
      <c r="N32" s="38"/>
      <c r="O32" s="21"/>
      <c r="P32" s="198" t="str">
        <f t="shared" si="0"/>
        <v/>
      </c>
      <c r="Q32" s="170"/>
      <c r="R32" s="104"/>
      <c r="S32" s="21"/>
      <c r="T32" s="198"/>
      <c r="U32" s="69"/>
      <c r="V32" s="70"/>
      <c r="W32" s="12"/>
      <c r="X32" s="575" t="s">
        <v>196</v>
      </c>
    </row>
    <row r="33" spans="1:24" x14ac:dyDescent="0.2">
      <c r="A33" s="596" t="s">
        <v>103</v>
      </c>
      <c r="B33" s="596" t="s">
        <v>94</v>
      </c>
      <c r="C33" s="596" t="s">
        <v>106</v>
      </c>
      <c r="D33" s="596" t="s">
        <v>81</v>
      </c>
      <c r="E33" s="22" t="s">
        <v>77</v>
      </c>
      <c r="F33" s="23"/>
      <c r="G33" s="23" t="s">
        <v>81</v>
      </c>
      <c r="H33" s="22" t="s">
        <v>90</v>
      </c>
      <c r="I33" s="23" t="s">
        <v>98</v>
      </c>
      <c r="J33" s="23" t="s">
        <v>224</v>
      </c>
      <c r="K33" s="23"/>
      <c r="L33" s="24" t="s">
        <v>226</v>
      </c>
      <c r="M33" s="169">
        <v>0.66666666666666663</v>
      </c>
      <c r="N33" s="88">
        <v>0.33333333333333331</v>
      </c>
      <c r="O33" s="18"/>
      <c r="P33" s="196">
        <f t="shared" si="0"/>
        <v>0.33333333333333331</v>
      </c>
      <c r="Q33" s="169"/>
      <c r="R33" s="1">
        <v>0.54166666666666663</v>
      </c>
      <c r="S33" s="18"/>
      <c r="T33" s="197"/>
      <c r="U33" s="73"/>
      <c r="V33" s="74"/>
      <c r="W33" s="12"/>
      <c r="X33" s="575" t="s">
        <v>107</v>
      </c>
    </row>
    <row r="34" spans="1:24" x14ac:dyDescent="0.2">
      <c r="A34" s="199"/>
      <c r="B34" s="199"/>
      <c r="C34" s="199"/>
      <c r="D34" s="199"/>
      <c r="E34" s="19"/>
      <c r="F34" s="20"/>
      <c r="G34" s="20"/>
      <c r="H34" s="19"/>
      <c r="I34" s="20"/>
      <c r="J34" s="20"/>
      <c r="K34" s="20"/>
      <c r="L34" s="21"/>
      <c r="M34" s="170"/>
      <c r="N34" s="38"/>
      <c r="O34" s="21"/>
      <c r="P34" s="198" t="str">
        <f t="shared" si="0"/>
        <v/>
      </c>
      <c r="Q34" s="170"/>
      <c r="R34" s="104"/>
      <c r="S34" s="21"/>
      <c r="T34" s="198"/>
      <c r="U34" s="69"/>
      <c r="V34" s="70"/>
      <c r="W34" s="12"/>
      <c r="X34" s="575" t="s">
        <v>197</v>
      </c>
    </row>
    <row r="35" spans="1:24" x14ac:dyDescent="0.2">
      <c r="A35" s="202" t="s">
        <v>108</v>
      </c>
      <c r="B35" s="202" t="s">
        <v>74</v>
      </c>
      <c r="C35" s="202" t="s">
        <v>109</v>
      </c>
      <c r="D35" s="505" t="s">
        <v>86</v>
      </c>
      <c r="E35" s="22" t="s">
        <v>77</v>
      </c>
      <c r="F35" s="23" t="s">
        <v>318</v>
      </c>
      <c r="G35" s="17" t="s">
        <v>86</v>
      </c>
      <c r="H35" s="16" t="s">
        <v>90</v>
      </c>
      <c r="I35" s="17" t="s">
        <v>98</v>
      </c>
      <c r="J35" s="17" t="s">
        <v>224</v>
      </c>
      <c r="K35" s="17"/>
      <c r="L35" s="18" t="s">
        <v>159</v>
      </c>
      <c r="M35" s="169">
        <v>0.75</v>
      </c>
      <c r="N35" s="88">
        <v>0.60416666666666663</v>
      </c>
      <c r="O35" s="18"/>
      <c r="P35" s="196">
        <f t="shared" si="0"/>
        <v>0.14583333333333337</v>
      </c>
      <c r="Q35" s="169"/>
      <c r="R35" s="1">
        <v>0.6875</v>
      </c>
      <c r="S35" s="18"/>
      <c r="T35" s="197"/>
      <c r="U35" s="71"/>
      <c r="V35" s="72"/>
      <c r="W35" s="12"/>
      <c r="X35" s="575" t="s">
        <v>110</v>
      </c>
    </row>
    <row r="36" spans="1:24" x14ac:dyDescent="0.2">
      <c r="A36" s="200"/>
      <c r="B36" s="200"/>
      <c r="C36" s="200"/>
      <c r="D36" s="200"/>
      <c r="E36" s="22"/>
      <c r="F36" s="20"/>
      <c r="G36" s="17"/>
      <c r="H36" s="16"/>
      <c r="I36" s="17"/>
      <c r="J36" s="17"/>
      <c r="K36" s="17"/>
      <c r="L36" s="18"/>
      <c r="M36" s="170"/>
      <c r="N36" s="38"/>
      <c r="O36" s="21"/>
      <c r="P36" s="198" t="str">
        <f t="shared" si="0"/>
        <v/>
      </c>
      <c r="Q36" s="170"/>
      <c r="R36" s="104"/>
      <c r="S36" s="21"/>
      <c r="T36" s="198"/>
      <c r="U36" s="69"/>
      <c r="V36" s="70"/>
      <c r="W36" s="12"/>
      <c r="X36" s="575" t="s">
        <v>198</v>
      </c>
    </row>
    <row r="37" spans="1:24" x14ac:dyDescent="0.2">
      <c r="A37" s="202" t="s">
        <v>111</v>
      </c>
      <c r="B37" s="202" t="s">
        <v>94</v>
      </c>
      <c r="C37" s="202" t="s">
        <v>112</v>
      </c>
      <c r="D37" s="505" t="s">
        <v>86</v>
      </c>
      <c r="E37" s="22" t="s">
        <v>77</v>
      </c>
      <c r="F37" s="23"/>
      <c r="G37" s="23" t="s">
        <v>81</v>
      </c>
      <c r="H37" s="22" t="s">
        <v>90</v>
      </c>
      <c r="I37" s="17" t="s">
        <v>98</v>
      </c>
      <c r="J37" s="17" t="s">
        <v>224</v>
      </c>
      <c r="K37" s="23"/>
      <c r="L37" s="24" t="s">
        <v>226</v>
      </c>
      <c r="M37" s="169">
        <v>0.64583333333333337</v>
      </c>
      <c r="N37" s="88">
        <v>0.43055555555555558</v>
      </c>
      <c r="O37" s="18"/>
      <c r="P37" s="196">
        <f t="shared" si="0"/>
        <v>0.21527777777777779</v>
      </c>
      <c r="Q37" s="169"/>
      <c r="R37" s="1">
        <v>0.49652777777777773</v>
      </c>
      <c r="S37" s="18"/>
      <c r="T37" s="197"/>
      <c r="U37" s="71"/>
      <c r="V37" s="72"/>
      <c r="W37" s="12"/>
      <c r="X37" s="575" t="s">
        <v>113</v>
      </c>
    </row>
    <row r="38" spans="1:24" x14ac:dyDescent="0.2">
      <c r="A38" s="200"/>
      <c r="B38" s="200"/>
      <c r="C38" s="200"/>
      <c r="D38" s="200"/>
      <c r="E38" s="19"/>
      <c r="F38" s="20"/>
      <c r="G38" s="20"/>
      <c r="H38" s="19"/>
      <c r="I38" s="20"/>
      <c r="J38" s="20"/>
      <c r="K38" s="20"/>
      <c r="L38" s="21"/>
      <c r="M38" s="170"/>
      <c r="N38" s="38"/>
      <c r="O38" s="21"/>
      <c r="P38" s="198" t="str">
        <f t="shared" si="0"/>
        <v/>
      </c>
      <c r="Q38" s="170"/>
      <c r="R38" s="104"/>
      <c r="S38" s="21"/>
      <c r="T38" s="198"/>
      <c r="U38" s="69"/>
      <c r="V38" s="70"/>
      <c r="W38" s="12"/>
      <c r="X38" s="575" t="s">
        <v>199</v>
      </c>
    </row>
    <row r="39" spans="1:24" x14ac:dyDescent="0.2">
      <c r="A39" s="202" t="s">
        <v>114</v>
      </c>
      <c r="B39" s="202" t="s">
        <v>74</v>
      </c>
      <c r="C39" s="202" t="s">
        <v>115</v>
      </c>
      <c r="D39" s="505" t="s">
        <v>86</v>
      </c>
      <c r="E39" s="22" t="s">
        <v>77</v>
      </c>
      <c r="F39" s="23"/>
      <c r="G39" s="23" t="s">
        <v>81</v>
      </c>
      <c r="H39" s="22" t="s">
        <v>90</v>
      </c>
      <c r="I39" s="17" t="s">
        <v>98</v>
      </c>
      <c r="J39" s="17" t="s">
        <v>224</v>
      </c>
      <c r="K39" s="23"/>
      <c r="L39" s="24" t="s">
        <v>226</v>
      </c>
      <c r="M39" s="169">
        <v>0.75</v>
      </c>
      <c r="N39" s="88">
        <v>0.5</v>
      </c>
      <c r="O39" s="374">
        <v>1</v>
      </c>
      <c r="P39" s="196">
        <f t="shared" si="0"/>
        <v>0.25</v>
      </c>
      <c r="Q39" s="169"/>
      <c r="R39" s="88">
        <v>0.5</v>
      </c>
      <c r="S39" s="374">
        <v>1</v>
      </c>
      <c r="T39" s="197"/>
      <c r="U39" s="73"/>
      <c r="V39" s="74"/>
      <c r="W39" s="12"/>
      <c r="X39" s="575" t="s">
        <v>116</v>
      </c>
    </row>
    <row r="40" spans="1:24" x14ac:dyDescent="0.2">
      <c r="A40" s="200"/>
      <c r="B40" s="200"/>
      <c r="C40" s="200"/>
      <c r="D40" s="200"/>
      <c r="E40" s="19" t="s">
        <v>77</v>
      </c>
      <c r="F40" s="20" t="s">
        <v>319</v>
      </c>
      <c r="G40" s="20" t="s">
        <v>81</v>
      </c>
      <c r="H40" s="22" t="s">
        <v>90</v>
      </c>
      <c r="I40" s="17" t="s">
        <v>98</v>
      </c>
      <c r="J40" s="157" t="s">
        <v>224</v>
      </c>
      <c r="K40" s="20"/>
      <c r="L40" s="21" t="s">
        <v>226</v>
      </c>
      <c r="M40" s="170">
        <v>0.75</v>
      </c>
      <c r="N40" s="86">
        <v>0.5</v>
      </c>
      <c r="O40" s="21"/>
      <c r="P40" s="198">
        <f t="shared" si="0"/>
        <v>0.25</v>
      </c>
      <c r="Q40" s="170"/>
      <c r="R40" s="86">
        <v>0.5</v>
      </c>
      <c r="S40" s="21"/>
      <c r="T40" s="198"/>
      <c r="U40" s="69"/>
      <c r="V40" s="70"/>
      <c r="W40" s="12"/>
      <c r="X40" s="575" t="s">
        <v>200</v>
      </c>
    </row>
    <row r="41" spans="1:24" x14ac:dyDescent="0.2">
      <c r="A41" s="202" t="s">
        <v>117</v>
      </c>
      <c r="B41" s="202" t="s">
        <v>74</v>
      </c>
      <c r="C41" s="202" t="s">
        <v>118</v>
      </c>
      <c r="D41" s="505" t="s">
        <v>86</v>
      </c>
      <c r="E41" s="22" t="s">
        <v>82</v>
      </c>
      <c r="F41" s="23"/>
      <c r="G41" s="23" t="s">
        <v>86</v>
      </c>
      <c r="H41" s="22" t="s">
        <v>90</v>
      </c>
      <c r="I41" s="17" t="s">
        <v>98</v>
      </c>
      <c r="J41" s="23" t="s">
        <v>224</v>
      </c>
      <c r="K41" s="23"/>
      <c r="L41" s="24" t="s">
        <v>226</v>
      </c>
      <c r="M41" s="169">
        <v>0.75</v>
      </c>
      <c r="N41" s="88">
        <v>0.52083333333333337</v>
      </c>
      <c r="O41" s="18"/>
      <c r="P41" s="196">
        <f t="shared" si="0"/>
        <v>0.22916666666666663</v>
      </c>
      <c r="Q41" s="169"/>
      <c r="R41" s="1">
        <v>0.6875</v>
      </c>
      <c r="S41" s="18"/>
      <c r="T41" s="197"/>
      <c r="U41" s="71"/>
      <c r="V41" s="72"/>
      <c r="W41" s="12"/>
      <c r="X41" s="575" t="s">
        <v>119</v>
      </c>
    </row>
    <row r="42" spans="1:24" x14ac:dyDescent="0.2">
      <c r="A42" s="200"/>
      <c r="B42" s="200"/>
      <c r="C42" s="200"/>
      <c r="D42" s="200"/>
      <c r="E42" s="19"/>
      <c r="F42" s="20"/>
      <c r="G42" s="20"/>
      <c r="H42" s="19"/>
      <c r="I42" s="20"/>
      <c r="J42" s="20"/>
      <c r="K42" s="20"/>
      <c r="L42" s="21"/>
      <c r="M42" s="170"/>
      <c r="N42" s="38"/>
      <c r="O42" s="21"/>
      <c r="P42" s="198" t="str">
        <f t="shared" si="0"/>
        <v/>
      </c>
      <c r="Q42" s="170"/>
      <c r="R42" s="104"/>
      <c r="S42" s="21"/>
      <c r="T42" s="198"/>
      <c r="U42" s="69"/>
      <c r="V42" s="70"/>
      <c r="W42" s="12"/>
      <c r="X42" s="575" t="s">
        <v>201</v>
      </c>
    </row>
    <row r="43" spans="1:24" x14ac:dyDescent="0.2">
      <c r="A43" s="202" t="s">
        <v>120</v>
      </c>
      <c r="B43" s="202" t="s">
        <v>74</v>
      </c>
      <c r="C43" s="202" t="s">
        <v>121</v>
      </c>
      <c r="D43" s="505" t="s">
        <v>86</v>
      </c>
      <c r="E43" s="22" t="s">
        <v>77</v>
      </c>
      <c r="F43" s="23" t="s">
        <v>320</v>
      </c>
      <c r="G43" s="23" t="s">
        <v>86</v>
      </c>
      <c r="H43" s="22" t="s">
        <v>90</v>
      </c>
      <c r="I43" s="23" t="s">
        <v>98</v>
      </c>
      <c r="J43" s="23" t="s">
        <v>224</v>
      </c>
      <c r="K43" s="23"/>
      <c r="L43" s="24" t="s">
        <v>226</v>
      </c>
      <c r="M43" s="169">
        <v>0.75</v>
      </c>
      <c r="N43" s="88">
        <v>0.55208333333333337</v>
      </c>
      <c r="O43" s="18"/>
      <c r="P43" s="196">
        <f t="shared" si="0"/>
        <v>0.19791666666666663</v>
      </c>
      <c r="Q43" s="169"/>
      <c r="R43" s="1">
        <v>0.55208333333333337</v>
      </c>
      <c r="S43" s="18"/>
      <c r="T43" s="197"/>
      <c r="U43" s="71"/>
      <c r="V43" s="72"/>
      <c r="W43" s="12"/>
      <c r="X43" s="575" t="s">
        <v>124</v>
      </c>
    </row>
    <row r="44" spans="1:24" x14ac:dyDescent="0.2">
      <c r="A44" s="200"/>
      <c r="B44" s="200"/>
      <c r="C44" s="200"/>
      <c r="D44" s="200"/>
      <c r="E44" s="19" t="s">
        <v>221</v>
      </c>
      <c r="F44" s="20" t="s">
        <v>321</v>
      </c>
      <c r="G44" s="20" t="s">
        <v>86</v>
      </c>
      <c r="H44" s="19" t="s">
        <v>90</v>
      </c>
      <c r="I44" s="20" t="s">
        <v>98</v>
      </c>
      <c r="J44" s="20" t="s">
        <v>224</v>
      </c>
      <c r="K44" s="20"/>
      <c r="L44" s="21" t="s">
        <v>226</v>
      </c>
      <c r="M44" s="170">
        <v>0.75</v>
      </c>
      <c r="N44" s="86">
        <v>0.5625</v>
      </c>
      <c r="O44" s="21"/>
      <c r="P44" s="198">
        <f t="shared" si="0"/>
        <v>0.1875</v>
      </c>
      <c r="Q44" s="170"/>
      <c r="R44" s="121">
        <v>0.5625</v>
      </c>
      <c r="S44" s="21"/>
      <c r="T44" s="198"/>
      <c r="U44" s="69"/>
      <c r="V44" s="70"/>
      <c r="W44" s="12"/>
      <c r="X44" s="575" t="s">
        <v>202</v>
      </c>
    </row>
    <row r="45" spans="1:24" x14ac:dyDescent="0.2">
      <c r="A45" s="202" t="s">
        <v>122</v>
      </c>
      <c r="B45" s="202" t="s">
        <v>74</v>
      </c>
      <c r="C45" s="202" t="s">
        <v>123</v>
      </c>
      <c r="D45" s="505" t="s">
        <v>86</v>
      </c>
      <c r="E45" s="22" t="s">
        <v>77</v>
      </c>
      <c r="F45" s="23"/>
      <c r="G45" s="23" t="s">
        <v>86</v>
      </c>
      <c r="H45" s="22" t="s">
        <v>90</v>
      </c>
      <c r="I45" s="23" t="s">
        <v>98</v>
      </c>
      <c r="J45" s="23" t="s">
        <v>224</v>
      </c>
      <c r="K45" s="23"/>
      <c r="L45" s="24" t="s">
        <v>226</v>
      </c>
      <c r="M45" s="169">
        <v>0.75</v>
      </c>
      <c r="N45" s="88">
        <v>0.60416666666666663</v>
      </c>
      <c r="O45" s="18"/>
      <c r="P45" s="196">
        <f t="shared" si="0"/>
        <v>0.14583333333333337</v>
      </c>
      <c r="Q45" s="169"/>
      <c r="R45" s="1">
        <v>0.60416666666666663</v>
      </c>
      <c r="S45" s="18"/>
      <c r="T45" s="197"/>
      <c r="U45" s="71"/>
      <c r="V45" s="72"/>
      <c r="W45" s="12"/>
      <c r="X45" s="575" t="s">
        <v>127</v>
      </c>
    </row>
    <row r="46" spans="1:24" x14ac:dyDescent="0.2">
      <c r="A46" s="200"/>
      <c r="B46" s="200"/>
      <c r="C46" s="200"/>
      <c r="D46" s="200"/>
      <c r="E46" s="19"/>
      <c r="F46" s="20"/>
      <c r="G46" s="20"/>
      <c r="H46" s="19"/>
      <c r="I46" s="20"/>
      <c r="J46" s="20"/>
      <c r="K46" s="20"/>
      <c r="L46" s="21"/>
      <c r="M46" s="170"/>
      <c r="N46" s="38"/>
      <c r="O46" s="21"/>
      <c r="P46" s="198" t="str">
        <f t="shared" si="0"/>
        <v/>
      </c>
      <c r="Q46" s="170"/>
      <c r="R46" s="104"/>
      <c r="S46" s="21"/>
      <c r="T46" s="198"/>
      <c r="U46" s="69"/>
      <c r="V46" s="70"/>
      <c r="W46" s="12"/>
      <c r="X46" s="575" t="s">
        <v>203</v>
      </c>
    </row>
    <row r="47" spans="1:24" x14ac:dyDescent="0.2">
      <c r="A47" s="202" t="s">
        <v>125</v>
      </c>
      <c r="B47" s="202" t="s">
        <v>74</v>
      </c>
      <c r="C47" s="505" t="s">
        <v>126</v>
      </c>
      <c r="D47" s="505" t="s">
        <v>81</v>
      </c>
      <c r="E47" s="22" t="s">
        <v>77</v>
      </c>
      <c r="F47" s="23"/>
      <c r="G47" s="23" t="s">
        <v>81</v>
      </c>
      <c r="H47" s="22" t="s">
        <v>90</v>
      </c>
      <c r="I47" s="23" t="s">
        <v>98</v>
      </c>
      <c r="J47" s="23" t="s">
        <v>224</v>
      </c>
      <c r="K47" s="23"/>
      <c r="L47" s="24" t="s">
        <v>226</v>
      </c>
      <c r="M47" s="169">
        <v>0.75</v>
      </c>
      <c r="N47" s="88">
        <v>0.5</v>
      </c>
      <c r="O47" s="18"/>
      <c r="P47" s="196">
        <f t="shared" si="0"/>
        <v>0.25</v>
      </c>
      <c r="Q47" s="169"/>
      <c r="R47" s="1">
        <v>0.5</v>
      </c>
      <c r="S47" s="18"/>
      <c r="T47" s="197"/>
      <c r="U47" s="73"/>
      <c r="V47" s="74"/>
      <c r="W47" s="12"/>
      <c r="X47" s="575" t="s">
        <v>129</v>
      </c>
    </row>
    <row r="48" spans="1:24" x14ac:dyDescent="0.2">
      <c r="A48" s="200"/>
      <c r="B48" s="200"/>
      <c r="C48" s="200"/>
      <c r="D48" s="200"/>
      <c r="E48" s="19"/>
      <c r="F48" s="20"/>
      <c r="G48" s="20"/>
      <c r="H48" s="19"/>
      <c r="I48" s="20"/>
      <c r="J48" s="20"/>
      <c r="K48" s="20"/>
      <c r="L48" s="21"/>
      <c r="M48" s="170"/>
      <c r="N48" s="38"/>
      <c r="O48" s="21"/>
      <c r="P48" s="198" t="str">
        <f t="shared" si="0"/>
        <v/>
      </c>
      <c r="Q48" s="170"/>
      <c r="R48" s="104"/>
      <c r="S48" s="21"/>
      <c r="T48" s="198"/>
      <c r="U48" s="69"/>
      <c r="V48" s="70"/>
      <c r="W48" s="12"/>
      <c r="X48" s="575" t="s">
        <v>204</v>
      </c>
    </row>
    <row r="49" spans="1:24" x14ac:dyDescent="0.2">
      <c r="A49" s="202" t="s">
        <v>125</v>
      </c>
      <c r="B49" s="202" t="s">
        <v>74</v>
      </c>
      <c r="C49" s="505" t="s">
        <v>128</v>
      </c>
      <c r="D49" s="505" t="s">
        <v>86</v>
      </c>
      <c r="E49" s="22" t="s">
        <v>221</v>
      </c>
      <c r="F49" s="23"/>
      <c r="G49" s="23" t="s">
        <v>86</v>
      </c>
      <c r="H49" s="22" t="s">
        <v>90</v>
      </c>
      <c r="I49" s="23" t="s">
        <v>98</v>
      </c>
      <c r="J49" s="23" t="s">
        <v>224</v>
      </c>
      <c r="K49" s="23"/>
      <c r="L49" s="24" t="s">
        <v>226</v>
      </c>
      <c r="M49" s="169">
        <v>0.75</v>
      </c>
      <c r="N49" s="88">
        <v>0.46875</v>
      </c>
      <c r="O49" s="18"/>
      <c r="P49" s="196">
        <f t="shared" si="0"/>
        <v>0.28125</v>
      </c>
      <c r="Q49" s="169"/>
      <c r="R49" s="1">
        <v>0.46875</v>
      </c>
      <c r="S49" s="18"/>
      <c r="T49" s="197"/>
      <c r="U49" s="71"/>
      <c r="V49" s="72"/>
      <c r="W49" s="12"/>
      <c r="X49" s="575" t="s">
        <v>132</v>
      </c>
    </row>
    <row r="50" spans="1:24" x14ac:dyDescent="0.2">
      <c r="A50" s="200"/>
      <c r="B50" s="200"/>
      <c r="C50" s="200"/>
      <c r="D50" s="200"/>
      <c r="E50" s="19"/>
      <c r="F50" s="20"/>
      <c r="G50" s="20"/>
      <c r="H50" s="19"/>
      <c r="I50" s="20"/>
      <c r="J50" s="20"/>
      <c r="K50" s="20"/>
      <c r="L50" s="21"/>
      <c r="M50" s="170"/>
      <c r="N50" s="38"/>
      <c r="O50" s="21"/>
      <c r="P50" s="198" t="str">
        <f t="shared" si="0"/>
        <v/>
      </c>
      <c r="Q50" s="170"/>
      <c r="R50" s="104"/>
      <c r="S50" s="21"/>
      <c r="T50" s="198"/>
      <c r="U50" s="69"/>
      <c r="V50" s="70"/>
      <c r="W50" s="12"/>
      <c r="X50" s="575" t="s">
        <v>205</v>
      </c>
    </row>
    <row r="51" spans="1:24" x14ac:dyDescent="0.2">
      <c r="A51" s="202" t="s">
        <v>130</v>
      </c>
      <c r="B51" s="202" t="s">
        <v>94</v>
      </c>
      <c r="C51" s="202" t="s">
        <v>131</v>
      </c>
      <c r="D51" s="505" t="s">
        <v>81</v>
      </c>
      <c r="E51" s="22" t="s">
        <v>77</v>
      </c>
      <c r="F51" s="23"/>
      <c r="G51" s="23" t="s">
        <v>81</v>
      </c>
      <c r="H51" s="22" t="s">
        <v>90</v>
      </c>
      <c r="I51" s="23" t="s">
        <v>98</v>
      </c>
      <c r="J51" s="23" t="s">
        <v>224</v>
      </c>
      <c r="K51" s="23"/>
      <c r="L51" s="24" t="s">
        <v>226</v>
      </c>
      <c r="M51" s="169">
        <v>0.75</v>
      </c>
      <c r="N51" s="88">
        <v>0.60416666666666663</v>
      </c>
      <c r="O51" s="374">
        <v>1</v>
      </c>
      <c r="P51" s="196">
        <f t="shared" si="0"/>
        <v>0.14583333333333337</v>
      </c>
      <c r="Q51" s="169"/>
      <c r="R51" s="1">
        <v>0.60416666666666663</v>
      </c>
      <c r="S51" s="18"/>
      <c r="T51" s="197"/>
      <c r="U51" s="71"/>
      <c r="V51" s="72"/>
      <c r="W51" s="12"/>
      <c r="X51" s="575" t="s">
        <v>135</v>
      </c>
    </row>
    <row r="52" spans="1:24" x14ac:dyDescent="0.2">
      <c r="A52" s="200"/>
      <c r="B52" s="200"/>
      <c r="C52" s="200"/>
      <c r="D52" s="200"/>
      <c r="E52" s="19"/>
      <c r="F52" s="20"/>
      <c r="G52" s="20"/>
      <c r="H52" s="19"/>
      <c r="I52" s="20"/>
      <c r="J52" s="20"/>
      <c r="K52" s="20"/>
      <c r="L52" s="21"/>
      <c r="M52" s="170"/>
      <c r="N52" s="38"/>
      <c r="O52" s="21"/>
      <c r="P52" s="198" t="str">
        <f t="shared" si="0"/>
        <v/>
      </c>
      <c r="Q52" s="170"/>
      <c r="R52" s="104"/>
      <c r="S52" s="21"/>
      <c r="T52" s="198"/>
      <c r="U52" s="69"/>
      <c r="V52" s="70"/>
      <c r="W52" s="12"/>
      <c r="X52" s="575" t="s">
        <v>206</v>
      </c>
    </row>
    <row r="53" spans="1:24" x14ac:dyDescent="0.2">
      <c r="A53" s="201" t="s">
        <v>133</v>
      </c>
      <c r="B53" s="201" t="s">
        <v>94</v>
      </c>
      <c r="C53" s="201" t="s">
        <v>134</v>
      </c>
      <c r="D53" s="201" t="s">
        <v>86</v>
      </c>
      <c r="E53" s="166" t="s">
        <v>79</v>
      </c>
      <c r="F53" s="167" t="s">
        <v>220</v>
      </c>
      <c r="G53" s="167"/>
      <c r="H53" s="166"/>
      <c r="I53" s="167"/>
      <c r="J53" s="167"/>
      <c r="K53" s="167"/>
      <c r="L53" s="177"/>
      <c r="M53" s="178">
        <v>0.72916666666666663</v>
      </c>
      <c r="N53" s="163">
        <v>0.72916666666666663</v>
      </c>
      <c r="O53" s="164"/>
      <c r="P53" s="196">
        <f t="shared" si="0"/>
        <v>0</v>
      </c>
      <c r="Q53" s="178">
        <v>0.75</v>
      </c>
      <c r="R53" s="165">
        <v>0.75</v>
      </c>
      <c r="S53" s="164"/>
      <c r="T53" s="197">
        <f>IF(R53="","",MAX(Q53-R53,0))</f>
        <v>0</v>
      </c>
      <c r="U53" s="180"/>
      <c r="V53" s="181"/>
      <c r="W53" s="12"/>
      <c r="X53" s="575" t="s">
        <v>139</v>
      </c>
    </row>
    <row r="54" spans="1:24" x14ac:dyDescent="0.2">
      <c r="A54" s="200"/>
      <c r="B54" s="200"/>
      <c r="C54" s="200"/>
      <c r="D54" s="200"/>
      <c r="E54" s="19"/>
      <c r="F54" s="20"/>
      <c r="G54" s="20"/>
      <c r="H54" s="19"/>
      <c r="I54" s="20"/>
      <c r="J54" s="20"/>
      <c r="K54" s="20"/>
      <c r="L54" s="21"/>
      <c r="M54" s="170"/>
      <c r="N54" s="38"/>
      <c r="O54" s="21"/>
      <c r="P54" s="198" t="str">
        <f t="shared" si="0"/>
        <v/>
      </c>
      <c r="Q54" s="170"/>
      <c r="R54" s="104"/>
      <c r="S54" s="21"/>
      <c r="T54" s="198"/>
      <c r="U54" s="69"/>
      <c r="V54" s="70"/>
      <c r="W54" s="12"/>
      <c r="X54" s="575" t="s">
        <v>207</v>
      </c>
    </row>
    <row r="55" spans="1:24" x14ac:dyDescent="0.2">
      <c r="A55" s="140" t="s">
        <v>136</v>
      </c>
      <c r="B55" s="140" t="s">
        <v>137</v>
      </c>
      <c r="C55" s="379" t="s">
        <v>138</v>
      </c>
      <c r="D55" s="379" t="s">
        <v>81</v>
      </c>
      <c r="E55" s="148"/>
      <c r="F55" s="149"/>
      <c r="G55" s="149"/>
      <c r="H55" s="148"/>
      <c r="I55" s="149"/>
      <c r="J55" s="149"/>
      <c r="K55" s="149"/>
      <c r="L55" s="150"/>
      <c r="M55" s="277"/>
      <c r="N55" s="152"/>
      <c r="O55" s="98"/>
      <c r="P55" s="37"/>
      <c r="Q55" s="277"/>
      <c r="R55" s="190"/>
      <c r="S55" s="98"/>
      <c r="T55" s="64"/>
      <c r="U55" s="154"/>
      <c r="V55" s="155"/>
      <c r="W55" s="12"/>
      <c r="X55" s="575" t="s">
        <v>142</v>
      </c>
    </row>
    <row r="56" spans="1:24" x14ac:dyDescent="0.2">
      <c r="A56" s="203"/>
      <c r="B56" s="203"/>
      <c r="C56" s="203"/>
      <c r="D56" s="203"/>
      <c r="E56" s="99"/>
      <c r="F56" s="100"/>
      <c r="G56" s="100"/>
      <c r="H56" s="99"/>
      <c r="I56" s="100"/>
      <c r="J56" s="100"/>
      <c r="K56" s="100"/>
      <c r="L56" s="101"/>
      <c r="M56" s="281"/>
      <c r="N56" s="189"/>
      <c r="O56" s="101"/>
      <c r="P56" s="39"/>
      <c r="Q56" s="281"/>
      <c r="R56" s="191"/>
      <c r="S56" s="101"/>
      <c r="T56" s="39"/>
      <c r="U56" s="192"/>
      <c r="V56" s="193"/>
      <c r="W56" s="12"/>
      <c r="X56" s="575" t="s">
        <v>208</v>
      </c>
    </row>
    <row r="57" spans="1:24" x14ac:dyDescent="0.2">
      <c r="A57" s="202" t="s">
        <v>140</v>
      </c>
      <c r="B57" s="202" t="s">
        <v>74</v>
      </c>
      <c r="C57" s="202" t="s">
        <v>141</v>
      </c>
      <c r="D57" s="505" t="s">
        <v>86</v>
      </c>
      <c r="E57" s="22" t="s">
        <v>77</v>
      </c>
      <c r="F57" s="23" t="s">
        <v>322</v>
      </c>
      <c r="G57" s="23" t="s">
        <v>86</v>
      </c>
      <c r="H57" s="22" t="s">
        <v>90</v>
      </c>
      <c r="I57" s="23" t="s">
        <v>98</v>
      </c>
      <c r="J57" s="23" t="s">
        <v>224</v>
      </c>
      <c r="K57" s="23"/>
      <c r="L57" s="24" t="s">
        <v>226</v>
      </c>
      <c r="M57" s="169">
        <v>0.75</v>
      </c>
      <c r="N57" s="88">
        <v>0.58333333333333337</v>
      </c>
      <c r="O57" s="374">
        <v>1</v>
      </c>
      <c r="P57" s="196">
        <f t="shared" si="0"/>
        <v>0.16666666666666663</v>
      </c>
      <c r="Q57" s="169"/>
      <c r="R57" s="1">
        <v>0.58333333333333337</v>
      </c>
      <c r="S57" s="374">
        <v>1</v>
      </c>
      <c r="T57" s="197"/>
      <c r="U57" s="71"/>
      <c r="V57" s="72"/>
      <c r="W57" s="12"/>
      <c r="X57" s="575" t="s">
        <v>145</v>
      </c>
    </row>
    <row r="58" spans="1:24" x14ac:dyDescent="0.2">
      <c r="A58" s="200"/>
      <c r="B58" s="200"/>
      <c r="C58" s="200"/>
      <c r="D58" s="200"/>
      <c r="E58" s="19" t="s">
        <v>77</v>
      </c>
      <c r="F58" s="134" t="s">
        <v>249</v>
      </c>
      <c r="G58" s="20" t="s">
        <v>86</v>
      </c>
      <c r="H58" s="19" t="s">
        <v>90</v>
      </c>
      <c r="I58" s="20" t="s">
        <v>98</v>
      </c>
      <c r="J58" s="20" t="s">
        <v>224</v>
      </c>
      <c r="K58" s="20"/>
      <c r="L58" s="21" t="s">
        <v>226</v>
      </c>
      <c r="M58" s="170">
        <v>0.75</v>
      </c>
      <c r="N58" s="86">
        <v>0.52083333333333337</v>
      </c>
      <c r="O58" s="21"/>
      <c r="P58" s="198">
        <f t="shared" si="0"/>
        <v>0.22916666666666663</v>
      </c>
      <c r="Q58" s="170"/>
      <c r="R58" s="121">
        <v>0.60416666666666663</v>
      </c>
      <c r="S58" s="21"/>
      <c r="T58" s="198"/>
      <c r="U58" s="69"/>
      <c r="V58" s="70"/>
      <c r="W58" s="12"/>
      <c r="X58" s="575" t="s">
        <v>209</v>
      </c>
    </row>
    <row r="59" spans="1:24" x14ac:dyDescent="0.2">
      <c r="A59" s="202" t="s">
        <v>143</v>
      </c>
      <c r="B59" s="505" t="s">
        <v>74</v>
      </c>
      <c r="C59" s="202" t="s">
        <v>144</v>
      </c>
      <c r="D59" s="505" t="s">
        <v>86</v>
      </c>
      <c r="E59" s="22" t="s">
        <v>77</v>
      </c>
      <c r="F59" s="23"/>
      <c r="G59" s="23" t="s">
        <v>81</v>
      </c>
      <c r="H59" s="22" t="s">
        <v>90</v>
      </c>
      <c r="I59" s="23" t="s">
        <v>98</v>
      </c>
      <c r="J59" s="23" t="s">
        <v>224</v>
      </c>
      <c r="K59" s="23"/>
      <c r="L59" s="24" t="s">
        <v>226</v>
      </c>
      <c r="M59" s="169">
        <v>0.75</v>
      </c>
      <c r="N59" s="88">
        <v>0.70833333333333337</v>
      </c>
      <c r="O59" s="374">
        <v>2</v>
      </c>
      <c r="P59" s="196">
        <f t="shared" si="0"/>
        <v>4.166666666666663E-2</v>
      </c>
      <c r="Q59" s="169"/>
      <c r="R59" s="1">
        <v>0.70833333333333337</v>
      </c>
      <c r="S59" s="374">
        <v>2</v>
      </c>
      <c r="T59" s="197"/>
      <c r="U59" s="73"/>
      <c r="V59" s="74"/>
      <c r="W59" s="12"/>
      <c r="X59" s="575" t="s">
        <v>148</v>
      </c>
    </row>
    <row r="60" spans="1:24" x14ac:dyDescent="0.2">
      <c r="A60" s="200"/>
      <c r="B60" s="200"/>
      <c r="C60" s="200"/>
      <c r="D60" s="200"/>
      <c r="E60" s="19" t="s">
        <v>77</v>
      </c>
      <c r="F60" s="134" t="s">
        <v>319</v>
      </c>
      <c r="G60" s="20" t="s">
        <v>81</v>
      </c>
      <c r="H60" s="19" t="s">
        <v>90</v>
      </c>
      <c r="I60" s="20" t="s">
        <v>98</v>
      </c>
      <c r="J60" s="20" t="s">
        <v>224</v>
      </c>
      <c r="K60" s="20"/>
      <c r="L60" s="21" t="s">
        <v>226</v>
      </c>
      <c r="M60" s="170">
        <v>0.75</v>
      </c>
      <c r="N60" s="86">
        <v>0.70833333333333337</v>
      </c>
      <c r="O60" s="570">
        <v>1</v>
      </c>
      <c r="P60" s="198">
        <f t="shared" si="0"/>
        <v>4.166666666666663E-2</v>
      </c>
      <c r="Q60" s="170"/>
      <c r="R60" s="121">
        <v>0.70833333333333337</v>
      </c>
      <c r="S60" s="570">
        <v>1</v>
      </c>
      <c r="T60" s="198"/>
      <c r="U60" s="69"/>
      <c r="V60" s="70"/>
      <c r="W60" s="12"/>
      <c r="X60" s="575" t="s">
        <v>210</v>
      </c>
    </row>
    <row r="61" spans="1:24" x14ac:dyDescent="0.2">
      <c r="A61" s="368" t="s">
        <v>146</v>
      </c>
      <c r="B61" s="202" t="s">
        <v>74</v>
      </c>
      <c r="C61" s="202" t="s">
        <v>147</v>
      </c>
      <c r="D61" s="505" t="s">
        <v>81</v>
      </c>
      <c r="E61" s="22" t="s">
        <v>77</v>
      </c>
      <c r="F61" s="23"/>
      <c r="G61" s="137" t="s">
        <v>86</v>
      </c>
      <c r="H61" s="22" t="s">
        <v>90</v>
      </c>
      <c r="I61" s="23" t="s">
        <v>98</v>
      </c>
      <c r="J61" s="23" t="s">
        <v>224</v>
      </c>
      <c r="K61" s="23"/>
      <c r="L61" s="24" t="s">
        <v>159</v>
      </c>
      <c r="M61" s="169" t="s">
        <v>89</v>
      </c>
      <c r="N61" s="88">
        <v>0.6875</v>
      </c>
      <c r="O61" s="18"/>
      <c r="P61" s="196"/>
      <c r="Q61" s="169"/>
      <c r="R61" s="88">
        <v>0.6875</v>
      </c>
      <c r="S61" s="18"/>
      <c r="T61" s="197"/>
      <c r="U61" s="71"/>
      <c r="V61" s="72"/>
      <c r="W61" s="12"/>
      <c r="X61" s="575" t="s">
        <v>150</v>
      </c>
    </row>
    <row r="62" spans="1:24" x14ac:dyDescent="0.2">
      <c r="A62" s="200"/>
      <c r="B62" s="200"/>
      <c r="C62" s="200"/>
      <c r="D62" s="200"/>
      <c r="E62" s="19"/>
      <c r="F62" s="20"/>
      <c r="G62" s="20"/>
      <c r="H62" s="19"/>
      <c r="I62" s="20"/>
      <c r="J62" s="20"/>
      <c r="K62" s="20"/>
      <c r="L62" s="21"/>
      <c r="M62" s="170"/>
      <c r="N62" s="38"/>
      <c r="O62" s="21"/>
      <c r="P62" s="198" t="str">
        <f t="shared" si="0"/>
        <v/>
      </c>
      <c r="Q62" s="170"/>
      <c r="R62" s="104"/>
      <c r="S62" s="21"/>
      <c r="T62" s="198"/>
      <c r="U62" s="69"/>
      <c r="V62" s="70"/>
      <c r="W62" s="12"/>
      <c r="X62" s="575" t="s">
        <v>211</v>
      </c>
    </row>
    <row r="63" spans="1:24" x14ac:dyDescent="0.2">
      <c r="A63" s="140" t="s">
        <v>146</v>
      </c>
      <c r="B63" s="140" t="s">
        <v>74</v>
      </c>
      <c r="C63" s="379" t="s">
        <v>149</v>
      </c>
      <c r="D63" s="379" t="s">
        <v>86</v>
      </c>
      <c r="E63" s="148"/>
      <c r="F63" s="149"/>
      <c r="G63" s="149"/>
      <c r="H63" s="148"/>
      <c r="I63" s="149"/>
      <c r="J63" s="149"/>
      <c r="K63" s="149"/>
      <c r="L63" s="150"/>
      <c r="M63" s="277"/>
      <c r="N63" s="152"/>
      <c r="O63" s="98"/>
      <c r="P63" s="37" t="str">
        <f t="shared" si="0"/>
        <v/>
      </c>
      <c r="Q63" s="277"/>
      <c r="R63" s="190"/>
      <c r="S63" s="98"/>
      <c r="T63" s="64"/>
      <c r="U63" s="154"/>
      <c r="V63" s="155"/>
      <c r="W63" s="12"/>
      <c r="X63" s="575" t="s">
        <v>152</v>
      </c>
    </row>
    <row r="64" spans="1:24" x14ac:dyDescent="0.2">
      <c r="A64" s="203"/>
      <c r="B64" s="203"/>
      <c r="C64" s="203"/>
      <c r="D64" s="203"/>
      <c r="E64" s="99"/>
      <c r="F64" s="100"/>
      <c r="G64" s="100"/>
      <c r="H64" s="99"/>
      <c r="I64" s="100"/>
      <c r="J64" s="100"/>
      <c r="K64" s="100"/>
      <c r="L64" s="101"/>
      <c r="M64" s="281"/>
      <c r="N64" s="189"/>
      <c r="O64" s="101"/>
      <c r="P64" s="39" t="str">
        <f t="shared" si="0"/>
        <v/>
      </c>
      <c r="Q64" s="281"/>
      <c r="R64" s="191"/>
      <c r="S64" s="101"/>
      <c r="T64" s="39"/>
      <c r="U64" s="192"/>
      <c r="V64" s="193"/>
      <c r="W64" s="12"/>
      <c r="X64" s="575" t="s">
        <v>212</v>
      </c>
    </row>
    <row r="65" spans="1:24" x14ac:dyDescent="0.2">
      <c r="A65" s="140" t="s">
        <v>146</v>
      </c>
      <c r="B65" s="140" t="s">
        <v>74</v>
      </c>
      <c r="C65" s="379" t="s">
        <v>151</v>
      </c>
      <c r="D65" s="379" t="s">
        <v>81</v>
      </c>
      <c r="E65" s="148"/>
      <c r="F65" s="149"/>
      <c r="G65" s="149"/>
      <c r="H65" s="148"/>
      <c r="I65" s="149"/>
      <c r="J65" s="149"/>
      <c r="K65" s="149"/>
      <c r="L65" s="150"/>
      <c r="M65" s="277"/>
      <c r="N65" s="152"/>
      <c r="O65" s="98"/>
      <c r="P65" s="37" t="str">
        <f t="shared" si="0"/>
        <v/>
      </c>
      <c r="Q65" s="277"/>
      <c r="R65" s="190"/>
      <c r="S65" s="98"/>
      <c r="T65" s="64"/>
      <c r="U65" s="194"/>
      <c r="V65" s="195"/>
      <c r="W65" s="12"/>
      <c r="X65" s="575" t="s">
        <v>154</v>
      </c>
    </row>
    <row r="66" spans="1:24" x14ac:dyDescent="0.2">
      <c r="A66" s="203"/>
      <c r="B66" s="203"/>
      <c r="C66" s="203"/>
      <c r="D66" s="203"/>
      <c r="E66" s="99"/>
      <c r="F66" s="100"/>
      <c r="G66" s="100"/>
      <c r="H66" s="99"/>
      <c r="I66" s="100"/>
      <c r="J66" s="100"/>
      <c r="K66" s="100"/>
      <c r="L66" s="101"/>
      <c r="M66" s="281"/>
      <c r="N66" s="189"/>
      <c r="O66" s="101"/>
      <c r="P66" s="39" t="str">
        <f t="shared" si="0"/>
        <v/>
      </c>
      <c r="Q66" s="281"/>
      <c r="R66" s="191"/>
      <c r="S66" s="101"/>
      <c r="T66" s="39"/>
      <c r="U66" s="192"/>
      <c r="V66" s="193"/>
      <c r="W66" s="12"/>
      <c r="X66" s="575" t="s">
        <v>213</v>
      </c>
    </row>
    <row r="67" spans="1:24" x14ac:dyDescent="0.2">
      <c r="A67" s="140" t="s">
        <v>146</v>
      </c>
      <c r="B67" s="140" t="s">
        <v>74</v>
      </c>
      <c r="C67" s="140" t="s">
        <v>153</v>
      </c>
      <c r="D67" s="379" t="s">
        <v>86</v>
      </c>
      <c r="E67" s="148"/>
      <c r="F67" s="149"/>
      <c r="G67" s="149"/>
      <c r="H67" s="148"/>
      <c r="I67" s="149"/>
      <c r="J67" s="149"/>
      <c r="K67" s="149"/>
      <c r="L67" s="150"/>
      <c r="M67" s="277"/>
      <c r="N67" s="152"/>
      <c r="O67" s="98"/>
      <c r="P67" s="37" t="str">
        <f t="shared" si="0"/>
        <v/>
      </c>
      <c r="Q67" s="277"/>
      <c r="R67" s="190"/>
      <c r="S67" s="98"/>
      <c r="T67" s="64"/>
      <c r="U67" s="154"/>
      <c r="V67" s="155"/>
      <c r="W67" s="12"/>
      <c r="X67" s="573" t="s">
        <v>79</v>
      </c>
    </row>
    <row r="68" spans="1:24" x14ac:dyDescent="0.2">
      <c r="A68" s="203"/>
      <c r="B68" s="203"/>
      <c r="C68" s="203"/>
      <c r="D68" s="203"/>
      <c r="E68" s="99"/>
      <c r="F68" s="100"/>
      <c r="G68" s="100"/>
      <c r="H68" s="99"/>
      <c r="I68" s="100"/>
      <c r="J68" s="100"/>
      <c r="K68" s="100"/>
      <c r="L68" s="101"/>
      <c r="M68" s="281"/>
      <c r="N68" s="189"/>
      <c r="O68" s="101"/>
      <c r="P68" s="39" t="str">
        <f t="shared" si="0"/>
        <v/>
      </c>
      <c r="Q68" s="281"/>
      <c r="R68" s="191"/>
      <c r="S68" s="101"/>
      <c r="T68" s="39"/>
      <c r="U68" s="192"/>
      <c r="V68" s="193"/>
      <c r="W68" s="12"/>
      <c r="X68" s="575"/>
    </row>
    <row r="69" spans="1:24" x14ac:dyDescent="0.2">
      <c r="A69" s="202" t="s">
        <v>155</v>
      </c>
      <c r="B69" s="505" t="s">
        <v>74</v>
      </c>
      <c r="C69" s="202" t="s">
        <v>156</v>
      </c>
      <c r="D69" s="505" t="s">
        <v>86</v>
      </c>
      <c r="E69" s="22" t="s">
        <v>77</v>
      </c>
      <c r="F69" s="23"/>
      <c r="G69" s="23" t="s">
        <v>81</v>
      </c>
      <c r="H69" s="22" t="s">
        <v>90</v>
      </c>
      <c r="I69" s="23" t="s">
        <v>98</v>
      </c>
      <c r="J69" s="23" t="s">
        <v>224</v>
      </c>
      <c r="K69" s="23"/>
      <c r="L69" s="24" t="s">
        <v>226</v>
      </c>
      <c r="M69" s="169">
        <v>0.75</v>
      </c>
      <c r="N69" s="88">
        <v>0.70833333333333337</v>
      </c>
      <c r="O69" s="374">
        <v>2</v>
      </c>
      <c r="P69" s="196">
        <f t="shared" si="0"/>
        <v>4.166666666666663E-2</v>
      </c>
      <c r="Q69" s="169"/>
      <c r="R69" s="88">
        <v>0.70833333333333337</v>
      </c>
      <c r="S69" s="374">
        <v>2</v>
      </c>
      <c r="T69" s="197"/>
      <c r="U69" s="71"/>
      <c r="V69" s="72"/>
      <c r="W69" s="12"/>
      <c r="X69" s="573"/>
    </row>
    <row r="70" spans="1:24" x14ac:dyDescent="0.2">
      <c r="A70" s="200"/>
      <c r="B70" s="200"/>
      <c r="C70" s="200"/>
      <c r="D70" s="200"/>
      <c r="E70" s="19" t="s">
        <v>77</v>
      </c>
      <c r="F70" s="20" t="s">
        <v>319</v>
      </c>
      <c r="G70" s="20" t="s">
        <v>81</v>
      </c>
      <c r="H70" s="19" t="s">
        <v>90</v>
      </c>
      <c r="I70" s="20" t="s">
        <v>98</v>
      </c>
      <c r="J70" s="20" t="s">
        <v>224</v>
      </c>
      <c r="K70" s="20"/>
      <c r="L70" s="21" t="s">
        <v>226</v>
      </c>
      <c r="M70" s="170">
        <v>0.75</v>
      </c>
      <c r="N70" s="86">
        <v>0.70833333333333337</v>
      </c>
      <c r="O70" s="570">
        <v>1</v>
      </c>
      <c r="P70" s="198">
        <f t="shared" si="0"/>
        <v>4.166666666666663E-2</v>
      </c>
      <c r="Q70" s="170"/>
      <c r="R70" s="86">
        <v>0.70833333333333337</v>
      </c>
      <c r="S70" s="570">
        <v>1</v>
      </c>
      <c r="T70" s="198"/>
      <c r="U70" s="69"/>
      <c r="V70" s="70"/>
      <c r="W70" s="12"/>
      <c r="X70" s="573"/>
    </row>
    <row r="71" spans="1:24" x14ac:dyDescent="0.2">
      <c r="A71" s="140" t="s">
        <v>157</v>
      </c>
      <c r="B71" s="140" t="s">
        <v>79</v>
      </c>
      <c r="C71" s="140" t="s">
        <v>158</v>
      </c>
      <c r="D71" s="379" t="s">
        <v>81</v>
      </c>
      <c r="E71" s="148"/>
      <c r="F71" s="149"/>
      <c r="G71" s="149"/>
      <c r="H71" s="148"/>
      <c r="I71" s="149"/>
      <c r="J71" s="149"/>
      <c r="K71" s="149"/>
      <c r="L71" s="150"/>
      <c r="M71" s="277"/>
      <c r="N71" s="152"/>
      <c r="O71" s="98"/>
      <c r="P71" s="37" t="str">
        <f t="shared" si="0"/>
        <v/>
      </c>
      <c r="Q71" s="277"/>
      <c r="R71" s="190"/>
      <c r="S71" s="98"/>
      <c r="T71" s="64"/>
      <c r="U71" s="194"/>
      <c r="V71" s="195"/>
      <c r="W71" s="12"/>
      <c r="X71" s="575" t="s">
        <v>159</v>
      </c>
    </row>
    <row r="72" spans="1:24" x14ac:dyDescent="0.2">
      <c r="A72" s="203"/>
      <c r="B72" s="203"/>
      <c r="C72" s="203"/>
      <c r="D72" s="203"/>
      <c r="E72" s="99"/>
      <c r="F72" s="100"/>
      <c r="G72" s="100"/>
      <c r="H72" s="99"/>
      <c r="I72" s="100"/>
      <c r="J72" s="100"/>
      <c r="K72" s="100"/>
      <c r="L72" s="101"/>
      <c r="M72" s="281"/>
      <c r="N72" s="189"/>
      <c r="O72" s="101"/>
      <c r="P72" s="39" t="str">
        <f t="shared" si="0"/>
        <v/>
      </c>
      <c r="Q72" s="281"/>
      <c r="R72" s="191"/>
      <c r="S72" s="101"/>
      <c r="T72" s="39"/>
      <c r="U72" s="192"/>
      <c r="V72" s="193"/>
      <c r="W72" s="12"/>
      <c r="X72" s="575" t="s">
        <v>226</v>
      </c>
    </row>
    <row r="73" spans="1:24" x14ac:dyDescent="0.2">
      <c r="A73" s="140" t="s">
        <v>160</v>
      </c>
      <c r="B73" s="140" t="s">
        <v>79</v>
      </c>
      <c r="C73" s="140" t="s">
        <v>161</v>
      </c>
      <c r="D73" s="379" t="s">
        <v>81</v>
      </c>
      <c r="E73" s="148"/>
      <c r="F73" s="149"/>
      <c r="G73" s="149"/>
      <c r="H73" s="148"/>
      <c r="I73" s="149"/>
      <c r="J73" s="149"/>
      <c r="K73" s="149"/>
      <c r="L73" s="150"/>
      <c r="M73" s="277"/>
      <c r="N73" s="152"/>
      <c r="O73" s="98"/>
      <c r="P73" s="37" t="str">
        <f t="shared" si="0"/>
        <v/>
      </c>
      <c r="Q73" s="277"/>
      <c r="R73" s="190"/>
      <c r="S73" s="98"/>
      <c r="T73" s="64"/>
      <c r="U73" s="154"/>
      <c r="V73" s="155"/>
      <c r="W73" s="12"/>
      <c r="X73" s="575" t="s">
        <v>162</v>
      </c>
    </row>
    <row r="74" spans="1:24" x14ac:dyDescent="0.2">
      <c r="A74" s="203"/>
      <c r="B74" s="203"/>
      <c r="C74" s="203"/>
      <c r="D74" s="203"/>
      <c r="E74" s="99"/>
      <c r="F74" s="100"/>
      <c r="G74" s="100"/>
      <c r="H74" s="99"/>
      <c r="I74" s="100"/>
      <c r="J74" s="100"/>
      <c r="K74" s="100"/>
      <c r="L74" s="101"/>
      <c r="M74" s="281"/>
      <c r="N74" s="189"/>
      <c r="O74" s="101"/>
      <c r="P74" s="39" t="str">
        <f t="shared" si="0"/>
        <v/>
      </c>
      <c r="Q74" s="281"/>
      <c r="R74" s="191"/>
      <c r="S74" s="101"/>
      <c r="T74" s="39"/>
      <c r="U74" s="192"/>
      <c r="V74" s="193"/>
      <c r="W74" s="12"/>
    </row>
    <row r="75" spans="1:24" x14ac:dyDescent="0.2">
      <c r="A75" s="140" t="s">
        <v>163</v>
      </c>
      <c r="B75" s="140" t="s">
        <v>74</v>
      </c>
      <c r="C75" s="140" t="s">
        <v>164</v>
      </c>
      <c r="D75" s="379" t="s">
        <v>86</v>
      </c>
      <c r="E75" s="148"/>
      <c r="F75" s="149"/>
      <c r="G75" s="149"/>
      <c r="H75" s="148"/>
      <c r="I75" s="149"/>
      <c r="J75" s="149"/>
      <c r="K75" s="149"/>
      <c r="L75" s="150"/>
      <c r="M75" s="277"/>
      <c r="N75" s="152"/>
      <c r="O75" s="98"/>
      <c r="P75" s="37" t="str">
        <f t="shared" si="0"/>
        <v/>
      </c>
      <c r="Q75" s="277"/>
      <c r="R75" s="190"/>
      <c r="S75" s="98"/>
      <c r="T75" s="64"/>
      <c r="U75" s="154"/>
      <c r="V75" s="155"/>
      <c r="W75" s="12"/>
      <c r="X75" s="454" t="s">
        <v>229</v>
      </c>
    </row>
    <row r="76" spans="1:24" x14ac:dyDescent="0.2">
      <c r="A76" s="203"/>
      <c r="B76" s="203"/>
      <c r="C76" s="203"/>
      <c r="D76" s="203"/>
      <c r="E76" s="99"/>
      <c r="F76" s="100"/>
      <c r="G76" s="100"/>
      <c r="H76" s="99"/>
      <c r="I76" s="100"/>
      <c r="J76" s="100"/>
      <c r="K76" s="100"/>
      <c r="L76" s="101"/>
      <c r="M76" s="281"/>
      <c r="N76" s="189"/>
      <c r="O76" s="101"/>
      <c r="P76" s="39" t="str">
        <f t="shared" si="0"/>
        <v/>
      </c>
      <c r="Q76" s="281"/>
      <c r="R76" s="191"/>
      <c r="S76" s="101"/>
      <c r="T76" s="39"/>
      <c r="U76" s="192"/>
      <c r="V76" s="193"/>
      <c r="W76" s="12"/>
      <c r="X76" s="454" t="s">
        <v>224</v>
      </c>
    </row>
    <row r="77" spans="1:24" x14ac:dyDescent="0.2">
      <c r="A77" s="202" t="s">
        <v>165</v>
      </c>
      <c r="B77" s="202" t="s">
        <v>74</v>
      </c>
      <c r="C77" s="202" t="s">
        <v>166</v>
      </c>
      <c r="D77" s="505" t="s">
        <v>86</v>
      </c>
      <c r="E77" s="22" t="s">
        <v>77</v>
      </c>
      <c r="F77" s="23"/>
      <c r="G77" s="137" t="s">
        <v>86</v>
      </c>
      <c r="H77" s="22" t="s">
        <v>90</v>
      </c>
      <c r="I77" s="23" t="s">
        <v>98</v>
      </c>
      <c r="J77" s="23" t="s">
        <v>224</v>
      </c>
      <c r="K77" s="23"/>
      <c r="L77" s="24" t="s">
        <v>226</v>
      </c>
      <c r="M77" s="169">
        <v>0.75</v>
      </c>
      <c r="N77" s="88">
        <v>0.60416666666666663</v>
      </c>
      <c r="O77" s="18"/>
      <c r="P77" s="196">
        <f t="shared" si="0"/>
        <v>0.14583333333333337</v>
      </c>
      <c r="Q77" s="169"/>
      <c r="R77" s="1">
        <v>0.60416666666666663</v>
      </c>
      <c r="S77" s="18"/>
      <c r="T77" s="197"/>
      <c r="U77" s="73"/>
      <c r="V77" s="74"/>
      <c r="W77" s="12"/>
      <c r="X77" s="454" t="s">
        <v>79</v>
      </c>
    </row>
    <row r="78" spans="1:24" x14ac:dyDescent="0.2">
      <c r="A78" s="200"/>
      <c r="B78" s="200"/>
      <c r="C78" s="200"/>
      <c r="D78" s="200"/>
      <c r="E78" s="19"/>
      <c r="F78" s="20"/>
      <c r="G78" s="20"/>
      <c r="H78" s="19"/>
      <c r="I78" s="20"/>
      <c r="J78" s="20"/>
      <c r="K78" s="20"/>
      <c r="L78" s="21"/>
      <c r="M78" s="170"/>
      <c r="N78" s="38"/>
      <c r="O78" s="21"/>
      <c r="P78" s="198" t="str">
        <f t="shared" si="0"/>
        <v/>
      </c>
      <c r="Q78" s="170"/>
      <c r="R78" s="104"/>
      <c r="S78" s="21"/>
      <c r="T78" s="198"/>
      <c r="U78" s="69"/>
      <c r="V78" s="70"/>
      <c r="W78" s="12"/>
    </row>
    <row r="79" spans="1:24" x14ac:dyDescent="0.2">
      <c r="A79" s="202" t="s">
        <v>167</v>
      </c>
      <c r="B79" s="202" t="s">
        <v>137</v>
      </c>
      <c r="C79" s="202" t="s">
        <v>168</v>
      </c>
      <c r="D79" s="505" t="s">
        <v>81</v>
      </c>
      <c r="E79" s="22" t="s">
        <v>77</v>
      </c>
      <c r="F79" s="23"/>
      <c r="G79" s="23" t="s">
        <v>81</v>
      </c>
      <c r="H79" s="22" t="s">
        <v>90</v>
      </c>
      <c r="I79" s="23" t="s">
        <v>98</v>
      </c>
      <c r="J79" s="23" t="s">
        <v>224</v>
      </c>
      <c r="K79" s="23"/>
      <c r="L79" s="24" t="s">
        <v>226</v>
      </c>
      <c r="M79" s="169">
        <v>0.5</v>
      </c>
      <c r="N79" s="88">
        <v>0.39583333333333331</v>
      </c>
      <c r="O79" s="18"/>
      <c r="P79" s="196">
        <f t="shared" ref="P79:P118" si="1">IF(N79="","",MAX(M79-N79,0))</f>
        <v>0.10416666666666669</v>
      </c>
      <c r="Q79" s="169"/>
      <c r="R79" s="1">
        <v>0.39583333333333331</v>
      </c>
      <c r="S79" s="18"/>
      <c r="T79" s="197"/>
      <c r="U79" s="71"/>
      <c r="V79" s="72"/>
      <c r="W79" s="12"/>
    </row>
    <row r="80" spans="1:24" x14ac:dyDescent="0.2">
      <c r="A80" s="200"/>
      <c r="B80" s="200"/>
      <c r="C80" s="200"/>
      <c r="D80" s="200"/>
      <c r="E80" s="19"/>
      <c r="F80" s="20"/>
      <c r="G80" s="20"/>
      <c r="H80" s="19"/>
      <c r="I80" s="20"/>
      <c r="J80" s="20"/>
      <c r="K80" s="20"/>
      <c r="L80" s="21"/>
      <c r="M80" s="170"/>
      <c r="N80" s="38"/>
      <c r="O80" s="21"/>
      <c r="P80" s="198" t="str">
        <f t="shared" si="1"/>
        <v/>
      </c>
      <c r="Q80" s="170"/>
      <c r="R80" s="104"/>
      <c r="S80" s="21"/>
      <c r="T80" s="198"/>
      <c r="U80" s="69"/>
      <c r="V80" s="70"/>
      <c r="W80" s="12"/>
    </row>
    <row r="81" spans="1:23" x14ac:dyDescent="0.2">
      <c r="A81" s="202" t="s">
        <v>169</v>
      </c>
      <c r="B81" s="202" t="s">
        <v>94</v>
      </c>
      <c r="C81" s="202" t="s">
        <v>170</v>
      </c>
      <c r="D81" s="505" t="s">
        <v>81</v>
      </c>
      <c r="E81" s="22" t="s">
        <v>77</v>
      </c>
      <c r="F81" s="23"/>
      <c r="G81" s="23" t="s">
        <v>81</v>
      </c>
      <c r="H81" s="22" t="s">
        <v>90</v>
      </c>
      <c r="I81" s="23" t="s">
        <v>98</v>
      </c>
      <c r="J81" s="23" t="s">
        <v>224</v>
      </c>
      <c r="K81" s="23"/>
      <c r="L81" s="24" t="s">
        <v>226</v>
      </c>
      <c r="M81" s="169">
        <v>0.75</v>
      </c>
      <c r="N81" s="88">
        <v>0.70833333333333337</v>
      </c>
      <c r="O81" s="374">
        <v>1</v>
      </c>
      <c r="P81" s="196">
        <f t="shared" si="1"/>
        <v>4.166666666666663E-2</v>
      </c>
      <c r="Q81" s="169"/>
      <c r="R81" s="1">
        <v>0.45833333333333331</v>
      </c>
      <c r="S81" s="18"/>
      <c r="T81" s="197"/>
      <c r="U81" s="71"/>
      <c r="V81" s="72"/>
      <c r="W81" s="12"/>
    </row>
    <row r="82" spans="1:23" x14ac:dyDescent="0.2">
      <c r="A82" s="200"/>
      <c r="B82" s="200"/>
      <c r="C82" s="200"/>
      <c r="D82" s="200"/>
      <c r="E82" s="19"/>
      <c r="F82" s="20"/>
      <c r="G82" s="20"/>
      <c r="H82" s="19"/>
      <c r="I82" s="20"/>
      <c r="J82" s="20"/>
      <c r="K82" s="20"/>
      <c r="L82" s="21"/>
      <c r="M82" s="170"/>
      <c r="N82" s="38"/>
      <c r="O82" s="21"/>
      <c r="P82" s="198" t="str">
        <f t="shared" si="1"/>
        <v/>
      </c>
      <c r="Q82" s="170"/>
      <c r="R82" s="104"/>
      <c r="S82" s="21"/>
      <c r="T82" s="198"/>
      <c r="U82" s="69"/>
      <c r="V82" s="70"/>
      <c r="W82" s="12"/>
    </row>
    <row r="83" spans="1:23" x14ac:dyDescent="0.2">
      <c r="A83" s="596" t="s">
        <v>169</v>
      </c>
      <c r="B83" s="596" t="s">
        <v>94</v>
      </c>
      <c r="C83" s="596" t="s">
        <v>171</v>
      </c>
      <c r="D83" s="596" t="s">
        <v>81</v>
      </c>
      <c r="E83" s="22" t="s">
        <v>77</v>
      </c>
      <c r="F83" s="23"/>
      <c r="G83" s="23" t="s">
        <v>81</v>
      </c>
      <c r="H83" s="22" t="s">
        <v>90</v>
      </c>
      <c r="I83" s="23" t="s">
        <v>98</v>
      </c>
      <c r="J83" s="23" t="s">
        <v>224</v>
      </c>
      <c r="K83" s="23"/>
      <c r="L83" s="24" t="s">
        <v>226</v>
      </c>
      <c r="M83" s="169">
        <v>0.75</v>
      </c>
      <c r="N83" s="88">
        <v>0.70833333333333337</v>
      </c>
      <c r="O83" s="374">
        <v>1</v>
      </c>
      <c r="P83" s="196">
        <f t="shared" si="1"/>
        <v>4.166666666666663E-2</v>
      </c>
      <c r="Q83" s="169"/>
      <c r="R83" s="88">
        <v>0.70833333333333337</v>
      </c>
      <c r="S83" s="374">
        <v>1</v>
      </c>
      <c r="T83" s="197"/>
      <c r="U83" s="73"/>
      <c r="V83" s="74"/>
      <c r="W83" s="12"/>
    </row>
    <row r="84" spans="1:23" x14ac:dyDescent="0.2">
      <c r="A84" s="199"/>
      <c r="B84" s="199"/>
      <c r="C84" s="199"/>
      <c r="D84" s="199"/>
      <c r="E84" s="19"/>
      <c r="F84" s="20"/>
      <c r="G84" s="20"/>
      <c r="H84" s="19"/>
      <c r="I84" s="20"/>
      <c r="J84" s="20"/>
      <c r="K84" s="20"/>
      <c r="L84" s="21"/>
      <c r="M84" s="170"/>
      <c r="N84" s="38"/>
      <c r="O84" s="21"/>
      <c r="P84" s="198" t="str">
        <f t="shared" si="1"/>
        <v/>
      </c>
      <c r="Q84" s="170"/>
      <c r="R84" s="104"/>
      <c r="S84" s="21"/>
      <c r="T84" s="198"/>
      <c r="U84" s="69"/>
      <c r="V84" s="70"/>
      <c r="W84" s="12"/>
    </row>
    <row r="85" spans="1:23" x14ac:dyDescent="0.2">
      <c r="A85" s="202" t="s">
        <v>172</v>
      </c>
      <c r="B85" s="202" t="s">
        <v>74</v>
      </c>
      <c r="C85" s="202" t="s">
        <v>173</v>
      </c>
      <c r="D85" s="505" t="s">
        <v>86</v>
      </c>
      <c r="E85" s="22" t="s">
        <v>77</v>
      </c>
      <c r="F85" s="23"/>
      <c r="G85" s="23" t="s">
        <v>86</v>
      </c>
      <c r="H85" s="22" t="s">
        <v>90</v>
      </c>
      <c r="I85" s="23" t="s">
        <v>98</v>
      </c>
      <c r="J85" s="23" t="s">
        <v>79</v>
      </c>
      <c r="K85" s="23" t="s">
        <v>63</v>
      </c>
      <c r="L85" s="24" t="s">
        <v>226</v>
      </c>
      <c r="M85" s="169">
        <v>0.75</v>
      </c>
      <c r="N85" s="88">
        <v>0.60416666666666663</v>
      </c>
      <c r="O85" s="18"/>
      <c r="P85" s="196">
        <f t="shared" si="1"/>
        <v>0.14583333333333337</v>
      </c>
      <c r="Q85" s="169"/>
      <c r="R85" s="35"/>
      <c r="S85" s="18"/>
      <c r="T85" s="197"/>
      <c r="U85" s="71"/>
      <c r="V85" s="72"/>
      <c r="W85" s="12"/>
    </row>
    <row r="86" spans="1:23" x14ac:dyDescent="0.2">
      <c r="A86" s="199"/>
      <c r="B86" s="199"/>
      <c r="C86" s="199"/>
      <c r="D86" s="596"/>
      <c r="E86" s="129" t="s">
        <v>82</v>
      </c>
      <c r="F86" s="157"/>
      <c r="G86" s="157" t="s">
        <v>86</v>
      </c>
      <c r="H86" s="129" t="s">
        <v>90</v>
      </c>
      <c r="I86" s="157" t="s">
        <v>98</v>
      </c>
      <c r="J86" s="157" t="s">
        <v>229</v>
      </c>
      <c r="K86" s="157"/>
      <c r="L86" s="48" t="s">
        <v>226</v>
      </c>
      <c r="M86" s="171">
        <v>0.75</v>
      </c>
      <c r="N86" s="123"/>
      <c r="O86" s="48"/>
      <c r="P86" s="198" t="str">
        <f t="shared" si="1"/>
        <v/>
      </c>
      <c r="Q86" s="171"/>
      <c r="R86" s="126">
        <v>0.625</v>
      </c>
      <c r="S86" s="48"/>
      <c r="T86" s="198"/>
      <c r="U86" s="124"/>
      <c r="V86" s="125"/>
      <c r="W86" s="12"/>
    </row>
    <row r="87" spans="1:23" x14ac:dyDescent="0.2">
      <c r="A87" s="200"/>
      <c r="B87" s="200"/>
      <c r="C87" s="200"/>
      <c r="D87" s="200"/>
      <c r="E87" s="19" t="s">
        <v>221</v>
      </c>
      <c r="F87" s="20"/>
      <c r="G87" s="20" t="s">
        <v>86</v>
      </c>
      <c r="H87" s="19" t="s">
        <v>90</v>
      </c>
      <c r="I87" s="20" t="s">
        <v>98</v>
      </c>
      <c r="J87" s="20" t="s">
        <v>229</v>
      </c>
      <c r="K87" s="20"/>
      <c r="L87" s="21" t="s">
        <v>226</v>
      </c>
      <c r="M87" s="170">
        <v>0.75</v>
      </c>
      <c r="N87" s="38"/>
      <c r="O87" s="21"/>
      <c r="P87" s="196" t="str">
        <f t="shared" si="1"/>
        <v/>
      </c>
      <c r="Q87" s="170"/>
      <c r="R87" s="121">
        <v>0.58333333333333337</v>
      </c>
      <c r="S87" s="21"/>
      <c r="T87" s="197"/>
      <c r="U87" s="69"/>
      <c r="V87" s="70"/>
      <c r="W87" s="12"/>
    </row>
    <row r="88" spans="1:23" x14ac:dyDescent="0.2">
      <c r="A88" s="140" t="s">
        <v>174</v>
      </c>
      <c r="B88" s="140" t="s">
        <v>94</v>
      </c>
      <c r="C88" s="140" t="s">
        <v>175</v>
      </c>
      <c r="D88" s="379" t="s">
        <v>86</v>
      </c>
      <c r="E88" s="148"/>
      <c r="F88" s="149"/>
      <c r="G88" s="149"/>
      <c r="H88" s="148"/>
      <c r="I88" s="149"/>
      <c r="J88" s="149"/>
      <c r="K88" s="149"/>
      <c r="L88" s="150"/>
      <c r="M88" s="277"/>
      <c r="N88" s="152"/>
      <c r="O88" s="98"/>
      <c r="P88" s="37" t="str">
        <f t="shared" si="1"/>
        <v/>
      </c>
      <c r="Q88" s="277"/>
      <c r="R88" s="190"/>
      <c r="S88" s="98"/>
      <c r="T88" s="64"/>
      <c r="U88" s="194"/>
      <c r="V88" s="195"/>
      <c r="W88" s="12"/>
    </row>
    <row r="89" spans="1:23" x14ac:dyDescent="0.2">
      <c r="A89" s="203"/>
      <c r="B89" s="203"/>
      <c r="C89" s="203"/>
      <c r="D89" s="203"/>
      <c r="E89" s="99"/>
      <c r="F89" s="100"/>
      <c r="G89" s="100"/>
      <c r="H89" s="99"/>
      <c r="I89" s="100"/>
      <c r="J89" s="100"/>
      <c r="K89" s="100"/>
      <c r="L89" s="101"/>
      <c r="M89" s="281"/>
      <c r="N89" s="189"/>
      <c r="O89" s="101"/>
      <c r="P89" s="39" t="str">
        <f t="shared" si="1"/>
        <v/>
      </c>
      <c r="Q89" s="281"/>
      <c r="R89" s="191"/>
      <c r="S89" s="101"/>
      <c r="T89" s="39"/>
      <c r="U89" s="192"/>
      <c r="V89" s="193"/>
      <c r="W89" s="12"/>
    </row>
    <row r="90" spans="1:23" x14ac:dyDescent="0.2">
      <c r="A90" s="140" t="s">
        <v>174</v>
      </c>
      <c r="B90" s="140" t="s">
        <v>94</v>
      </c>
      <c r="C90" s="140" t="s">
        <v>176</v>
      </c>
      <c r="D90" s="379" t="s">
        <v>81</v>
      </c>
      <c r="E90" s="148"/>
      <c r="F90" s="149"/>
      <c r="G90" s="149"/>
      <c r="H90" s="148"/>
      <c r="I90" s="149"/>
      <c r="J90" s="149"/>
      <c r="K90" s="149"/>
      <c r="L90" s="150"/>
      <c r="M90" s="277"/>
      <c r="N90" s="152"/>
      <c r="O90" s="98"/>
      <c r="P90" s="37"/>
      <c r="Q90" s="277"/>
      <c r="R90" s="190"/>
      <c r="S90" s="98"/>
      <c r="T90" s="64"/>
      <c r="U90" s="194"/>
      <c r="V90" s="195"/>
      <c r="W90" s="12"/>
    </row>
    <row r="91" spans="1:23" x14ac:dyDescent="0.2">
      <c r="A91" s="203"/>
      <c r="B91" s="203"/>
      <c r="C91" s="203"/>
      <c r="D91" s="203"/>
      <c r="E91" s="99"/>
      <c r="F91" s="100"/>
      <c r="G91" s="100"/>
      <c r="H91" s="99"/>
      <c r="I91" s="100"/>
      <c r="J91" s="100"/>
      <c r="K91" s="100"/>
      <c r="L91" s="101"/>
      <c r="M91" s="281"/>
      <c r="N91" s="189"/>
      <c r="O91" s="101"/>
      <c r="P91" s="39"/>
      <c r="Q91" s="281"/>
      <c r="R91" s="191"/>
      <c r="S91" s="101"/>
      <c r="T91" s="39"/>
      <c r="U91" s="192"/>
      <c r="V91" s="193"/>
      <c r="W91" s="12"/>
    </row>
    <row r="92" spans="1:23" x14ac:dyDescent="0.2">
      <c r="A92" s="140" t="s">
        <v>177</v>
      </c>
      <c r="B92" s="140" t="s">
        <v>79</v>
      </c>
      <c r="C92" s="140" t="s">
        <v>80</v>
      </c>
      <c r="D92" s="379" t="s">
        <v>81</v>
      </c>
      <c r="E92" s="148"/>
      <c r="F92" s="149"/>
      <c r="G92" s="149"/>
      <c r="H92" s="148"/>
      <c r="I92" s="149"/>
      <c r="J92" s="149"/>
      <c r="K92" s="149"/>
      <c r="L92" s="150"/>
      <c r="M92" s="277"/>
      <c r="N92" s="152"/>
      <c r="O92" s="98"/>
      <c r="P92" s="37"/>
      <c r="Q92" s="277"/>
      <c r="R92" s="190"/>
      <c r="S92" s="98"/>
      <c r="T92" s="64"/>
      <c r="U92" s="194"/>
      <c r="V92" s="195"/>
      <c r="W92" s="12"/>
    </row>
    <row r="93" spans="1:23" x14ac:dyDescent="0.2">
      <c r="A93" s="203"/>
      <c r="B93" s="203"/>
      <c r="C93" s="203"/>
      <c r="D93" s="203"/>
      <c r="E93" s="99"/>
      <c r="F93" s="100"/>
      <c r="G93" s="100"/>
      <c r="H93" s="99"/>
      <c r="I93" s="100"/>
      <c r="J93" s="100"/>
      <c r="K93" s="100"/>
      <c r="L93" s="101"/>
      <c r="M93" s="281"/>
      <c r="N93" s="189"/>
      <c r="O93" s="101"/>
      <c r="P93" s="39" t="str">
        <f t="shared" si="1"/>
        <v/>
      </c>
      <c r="Q93" s="281"/>
      <c r="R93" s="191"/>
      <c r="S93" s="101"/>
      <c r="T93" s="39"/>
      <c r="U93" s="192"/>
      <c r="V93" s="193"/>
      <c r="W93" s="12"/>
    </row>
    <row r="94" spans="1:23" x14ac:dyDescent="0.2">
      <c r="A94" s="202" t="s">
        <v>178</v>
      </c>
      <c r="B94" s="202" t="s">
        <v>79</v>
      </c>
      <c r="C94" s="202" t="s">
        <v>179</v>
      </c>
      <c r="D94" s="505" t="s">
        <v>81</v>
      </c>
      <c r="E94" s="22" t="s">
        <v>77</v>
      </c>
      <c r="F94" s="23"/>
      <c r="G94" s="23" t="s">
        <v>81</v>
      </c>
      <c r="H94" s="22" t="s">
        <v>90</v>
      </c>
      <c r="I94" s="23" t="s">
        <v>98</v>
      </c>
      <c r="J94" s="23" t="s">
        <v>224</v>
      </c>
      <c r="K94" s="23"/>
      <c r="L94" s="24" t="s">
        <v>226</v>
      </c>
      <c r="M94" s="169"/>
      <c r="N94" s="172"/>
      <c r="O94" s="18"/>
      <c r="P94" s="198" t="str">
        <f t="shared" si="1"/>
        <v/>
      </c>
      <c r="Q94" s="169"/>
      <c r="R94" s="173"/>
      <c r="S94" s="18"/>
      <c r="T94" s="198"/>
      <c r="U94" s="71"/>
      <c r="V94" s="72"/>
      <c r="W94" s="12"/>
    </row>
    <row r="95" spans="1:23" x14ac:dyDescent="0.2">
      <c r="A95" s="200"/>
      <c r="B95" s="200"/>
      <c r="C95" s="200"/>
      <c r="D95" s="200"/>
      <c r="E95" s="19"/>
      <c r="F95" s="20"/>
      <c r="G95" s="20"/>
      <c r="H95" s="19"/>
      <c r="I95" s="20"/>
      <c r="J95" s="20"/>
      <c r="K95" s="20"/>
      <c r="L95" s="21"/>
      <c r="M95" s="170"/>
      <c r="N95" s="38"/>
      <c r="O95" s="21"/>
      <c r="P95" s="196" t="str">
        <f t="shared" si="1"/>
        <v/>
      </c>
      <c r="Q95" s="170"/>
      <c r="R95" s="104"/>
      <c r="S95" s="21"/>
      <c r="T95" s="197"/>
      <c r="U95" s="69"/>
      <c r="V95" s="70"/>
      <c r="W95" s="12"/>
    </row>
    <row r="96" spans="1:23" x14ac:dyDescent="0.2">
      <c r="A96" s="202" t="s">
        <v>181</v>
      </c>
      <c r="B96" s="202" t="s">
        <v>94</v>
      </c>
      <c r="C96" s="202" t="s">
        <v>182</v>
      </c>
      <c r="D96" s="505" t="s">
        <v>81</v>
      </c>
      <c r="E96" s="22" t="s">
        <v>82</v>
      </c>
      <c r="F96" s="137" t="s">
        <v>323</v>
      </c>
      <c r="G96" s="23" t="s">
        <v>81</v>
      </c>
      <c r="H96" s="22" t="s">
        <v>90</v>
      </c>
      <c r="I96" s="23" t="s">
        <v>98</v>
      </c>
      <c r="J96" s="23" t="s">
        <v>224</v>
      </c>
      <c r="K96" s="23"/>
      <c r="L96" s="24" t="s">
        <v>226</v>
      </c>
      <c r="M96" s="169">
        <v>0.58333333333333337</v>
      </c>
      <c r="N96" s="88">
        <v>0.52083333333333337</v>
      </c>
      <c r="O96" s="18"/>
      <c r="P96" s="198">
        <f t="shared" si="1"/>
        <v>6.25E-2</v>
      </c>
      <c r="Q96" s="169"/>
      <c r="R96" s="1">
        <v>0.60416666666666663</v>
      </c>
      <c r="S96" s="18"/>
      <c r="T96" s="198"/>
      <c r="U96" s="73"/>
      <c r="V96" s="74"/>
      <c r="W96" s="12"/>
    </row>
    <row r="97" spans="1:23" ht="25.5" x14ac:dyDescent="0.2">
      <c r="A97" s="199"/>
      <c r="B97" s="199"/>
      <c r="C97" s="199"/>
      <c r="D97" s="596"/>
      <c r="E97" s="129" t="s">
        <v>82</v>
      </c>
      <c r="F97" s="174" t="s">
        <v>324</v>
      </c>
      <c r="G97" s="157" t="s">
        <v>81</v>
      </c>
      <c r="H97" s="129" t="s">
        <v>90</v>
      </c>
      <c r="I97" s="157" t="s">
        <v>98</v>
      </c>
      <c r="J97" s="157" t="s">
        <v>224</v>
      </c>
      <c r="K97" s="157"/>
      <c r="L97" s="48" t="s">
        <v>226</v>
      </c>
      <c r="M97" s="171">
        <v>0.58333333333333337</v>
      </c>
      <c r="N97" s="123">
        <v>0.47916666666666669</v>
      </c>
      <c r="O97" s="48"/>
      <c r="P97" s="196">
        <f t="shared" si="1"/>
        <v>0.10416666666666669</v>
      </c>
      <c r="Q97" s="171"/>
      <c r="R97" s="126">
        <v>0.60416666666666663</v>
      </c>
      <c r="S97" s="48"/>
      <c r="T97" s="197"/>
      <c r="U97" s="124"/>
      <c r="V97" s="125"/>
      <c r="W97" s="12"/>
    </row>
    <row r="98" spans="1:23" x14ac:dyDescent="0.2">
      <c r="A98" s="200"/>
      <c r="B98" s="200"/>
      <c r="C98" s="200"/>
      <c r="D98" s="200"/>
      <c r="E98" s="19" t="s">
        <v>221</v>
      </c>
      <c r="F98" s="20"/>
      <c r="G98" s="20" t="s">
        <v>81</v>
      </c>
      <c r="H98" s="19" t="s">
        <v>90</v>
      </c>
      <c r="I98" s="20" t="s">
        <v>98</v>
      </c>
      <c r="J98" s="20" t="s">
        <v>224</v>
      </c>
      <c r="K98" s="20"/>
      <c r="L98" s="21" t="s">
        <v>226</v>
      </c>
      <c r="M98" s="170">
        <v>0.58333333333333337</v>
      </c>
      <c r="N98" s="86">
        <v>0.39583333333333331</v>
      </c>
      <c r="O98" s="21"/>
      <c r="P98" s="198">
        <f t="shared" si="1"/>
        <v>0.18750000000000006</v>
      </c>
      <c r="Q98" s="170"/>
      <c r="R98" s="121">
        <v>0.39583333333333331</v>
      </c>
      <c r="S98" s="21"/>
      <c r="T98" s="198"/>
      <c r="U98" s="69"/>
      <c r="V98" s="70"/>
      <c r="W98" s="12"/>
    </row>
    <row r="99" spans="1:23" x14ac:dyDescent="0.2">
      <c r="A99" s="202" t="s">
        <v>183</v>
      </c>
      <c r="B99" s="202" t="s">
        <v>74</v>
      </c>
      <c r="C99" s="202" t="s">
        <v>184</v>
      </c>
      <c r="D99" s="505" t="s">
        <v>86</v>
      </c>
      <c r="E99" s="22" t="s">
        <v>82</v>
      </c>
      <c r="F99" s="23"/>
      <c r="G99" s="23" t="s">
        <v>86</v>
      </c>
      <c r="H99" s="22" t="s">
        <v>90</v>
      </c>
      <c r="I99" s="23" t="s">
        <v>98</v>
      </c>
      <c r="J99" s="23" t="s">
        <v>224</v>
      </c>
      <c r="K99" s="23"/>
      <c r="L99" s="24" t="s">
        <v>226</v>
      </c>
      <c r="M99" s="169">
        <v>0.75</v>
      </c>
      <c r="N99" s="88">
        <v>0.70833333333333337</v>
      </c>
      <c r="O99" s="374">
        <v>1</v>
      </c>
      <c r="P99" s="196">
        <f t="shared" si="1"/>
        <v>4.166666666666663E-2</v>
      </c>
      <c r="Q99" s="169"/>
      <c r="R99" s="1">
        <v>0.60416666666666663</v>
      </c>
      <c r="S99" s="18"/>
      <c r="T99" s="197"/>
      <c r="U99" s="71"/>
      <c r="V99" s="72"/>
      <c r="W99" s="12"/>
    </row>
    <row r="100" spans="1:23" x14ac:dyDescent="0.2">
      <c r="A100" s="200"/>
      <c r="B100" s="200"/>
      <c r="C100" s="200"/>
      <c r="D100" s="200"/>
      <c r="E100" s="19" t="s">
        <v>221</v>
      </c>
      <c r="F100" s="20"/>
      <c r="G100" s="20" t="s">
        <v>86</v>
      </c>
      <c r="H100" s="19" t="s">
        <v>90</v>
      </c>
      <c r="I100" s="20" t="s">
        <v>98</v>
      </c>
      <c r="J100" s="20" t="s">
        <v>224</v>
      </c>
      <c r="K100" s="20"/>
      <c r="L100" s="21" t="s">
        <v>226</v>
      </c>
      <c r="M100" s="170">
        <v>0.75</v>
      </c>
      <c r="N100" s="86">
        <v>0.5</v>
      </c>
      <c r="O100" s="21"/>
      <c r="P100" s="198">
        <f t="shared" si="1"/>
        <v>0.25</v>
      </c>
      <c r="Q100" s="170"/>
      <c r="R100" s="121">
        <v>0.60416666666666663</v>
      </c>
      <c r="S100" s="21"/>
      <c r="T100" s="198"/>
      <c r="U100" s="69"/>
      <c r="V100" s="70"/>
      <c r="W100" s="12"/>
    </row>
    <row r="101" spans="1:23" x14ac:dyDescent="0.2">
      <c r="A101" s="202" t="s">
        <v>185</v>
      </c>
      <c r="B101" s="202" t="s">
        <v>74</v>
      </c>
      <c r="C101" s="202" t="s">
        <v>186</v>
      </c>
      <c r="D101" s="505" t="s">
        <v>86</v>
      </c>
      <c r="E101" s="22" t="s">
        <v>82</v>
      </c>
      <c r="F101" s="23"/>
      <c r="G101" s="23" t="s">
        <v>86</v>
      </c>
      <c r="H101" s="22" t="s">
        <v>90</v>
      </c>
      <c r="I101" s="23" t="s">
        <v>98</v>
      </c>
      <c r="J101" s="23" t="s">
        <v>224</v>
      </c>
      <c r="K101" s="23"/>
      <c r="L101" s="24" t="s">
        <v>226</v>
      </c>
      <c r="M101" s="169">
        <v>0.75</v>
      </c>
      <c r="N101" s="88">
        <v>0.5</v>
      </c>
      <c r="O101" s="374">
        <v>1</v>
      </c>
      <c r="P101" s="196">
        <f t="shared" si="1"/>
        <v>0.25</v>
      </c>
      <c r="Q101" s="169"/>
      <c r="R101" s="1">
        <v>0.5</v>
      </c>
      <c r="S101" s="374">
        <v>1</v>
      </c>
      <c r="T101" s="197"/>
      <c r="U101" s="71"/>
      <c r="V101" s="72"/>
      <c r="W101" s="12"/>
    </row>
    <row r="102" spans="1:23" x14ac:dyDescent="0.2">
      <c r="A102" s="200"/>
      <c r="B102" s="200"/>
      <c r="C102" s="200"/>
      <c r="D102" s="200"/>
      <c r="E102" s="19" t="s">
        <v>221</v>
      </c>
      <c r="F102" s="20"/>
      <c r="G102" s="20" t="s">
        <v>86</v>
      </c>
      <c r="H102" s="19" t="s">
        <v>90</v>
      </c>
      <c r="I102" s="20" t="s">
        <v>98</v>
      </c>
      <c r="J102" s="20" t="s">
        <v>224</v>
      </c>
      <c r="K102" s="20"/>
      <c r="L102" s="21" t="s">
        <v>226</v>
      </c>
      <c r="M102" s="170">
        <v>0.75</v>
      </c>
      <c r="N102" s="86">
        <v>0.5</v>
      </c>
      <c r="O102" s="570">
        <v>1</v>
      </c>
      <c r="P102" s="198">
        <f t="shared" si="1"/>
        <v>0.25</v>
      </c>
      <c r="Q102" s="170"/>
      <c r="R102" s="121">
        <v>0.5</v>
      </c>
      <c r="S102" s="570">
        <v>1</v>
      </c>
      <c r="T102" s="198"/>
      <c r="U102" s="69"/>
      <c r="V102" s="70"/>
      <c r="W102" s="12"/>
    </row>
    <row r="103" spans="1:23" x14ac:dyDescent="0.2">
      <c r="A103" s="202" t="s">
        <v>187</v>
      </c>
      <c r="B103" s="202" t="s">
        <v>79</v>
      </c>
      <c r="C103" s="202" t="s">
        <v>188</v>
      </c>
      <c r="D103" s="505" t="s">
        <v>81</v>
      </c>
      <c r="E103" s="22" t="s">
        <v>77</v>
      </c>
      <c r="F103" s="23"/>
      <c r="G103" s="23" t="s">
        <v>81</v>
      </c>
      <c r="H103" s="22" t="s">
        <v>90</v>
      </c>
      <c r="I103" s="23" t="s">
        <v>98</v>
      </c>
      <c r="J103" s="23" t="s">
        <v>224</v>
      </c>
      <c r="K103" s="23"/>
      <c r="L103" s="24" t="s">
        <v>226</v>
      </c>
      <c r="M103" s="169">
        <v>0.6875</v>
      </c>
      <c r="N103" s="88">
        <v>0.55208333333333337</v>
      </c>
      <c r="O103" s="18"/>
      <c r="P103" s="196">
        <f t="shared" si="1"/>
        <v>0.13541666666666663</v>
      </c>
      <c r="Q103" s="169"/>
      <c r="R103" s="1">
        <v>0.55208333333333337</v>
      </c>
      <c r="S103" s="18"/>
      <c r="T103" s="197"/>
      <c r="U103" s="73"/>
      <c r="V103" s="74"/>
      <c r="W103" s="12"/>
    </row>
    <row r="104" spans="1:23" x14ac:dyDescent="0.2">
      <c r="A104" s="200"/>
      <c r="B104" s="200"/>
      <c r="C104" s="200"/>
      <c r="D104" s="200"/>
      <c r="E104" s="19"/>
      <c r="F104" s="20"/>
      <c r="G104" s="20"/>
      <c r="H104" s="19"/>
      <c r="I104" s="20"/>
      <c r="J104" s="20"/>
      <c r="K104" s="20"/>
      <c r="L104" s="21"/>
      <c r="M104" s="170"/>
      <c r="N104" s="38"/>
      <c r="O104" s="21"/>
      <c r="P104" s="198" t="str">
        <f t="shared" si="1"/>
        <v/>
      </c>
      <c r="Q104" s="170"/>
      <c r="R104" s="104"/>
      <c r="S104" s="21"/>
      <c r="T104" s="198"/>
      <c r="U104" s="69"/>
      <c r="V104" s="70"/>
      <c r="W104" s="12"/>
    </row>
    <row r="105" spans="1:23" x14ac:dyDescent="0.2">
      <c r="A105" s="140" t="s">
        <v>189</v>
      </c>
      <c r="B105" s="140" t="s">
        <v>79</v>
      </c>
      <c r="C105" s="140" t="s">
        <v>190</v>
      </c>
      <c r="D105" s="379" t="s">
        <v>81</v>
      </c>
      <c r="E105" s="148"/>
      <c r="F105" s="149"/>
      <c r="G105" s="149"/>
      <c r="H105" s="148"/>
      <c r="I105" s="149"/>
      <c r="J105" s="149"/>
      <c r="K105" s="149"/>
      <c r="L105" s="150"/>
      <c r="M105" s="277"/>
      <c r="N105" s="152"/>
      <c r="O105" s="98"/>
      <c r="P105" s="37"/>
      <c r="Q105" s="277"/>
      <c r="R105" s="190"/>
      <c r="S105" s="98"/>
      <c r="T105" s="64"/>
      <c r="U105" s="194"/>
      <c r="V105" s="195"/>
      <c r="W105" s="12"/>
    </row>
    <row r="106" spans="1:23" x14ac:dyDescent="0.2">
      <c r="A106" s="203"/>
      <c r="B106" s="203"/>
      <c r="C106" s="203"/>
      <c r="D106" s="203"/>
      <c r="E106" s="99"/>
      <c r="F106" s="100"/>
      <c r="G106" s="100"/>
      <c r="H106" s="99"/>
      <c r="I106" s="100"/>
      <c r="J106" s="100"/>
      <c r="K106" s="100"/>
      <c r="L106" s="101"/>
      <c r="M106" s="281"/>
      <c r="N106" s="189"/>
      <c r="O106" s="101"/>
      <c r="P106" s="39"/>
      <c r="Q106" s="281"/>
      <c r="R106" s="191"/>
      <c r="S106" s="101"/>
      <c r="T106" s="39"/>
      <c r="U106" s="192"/>
      <c r="V106" s="193"/>
      <c r="W106" s="12"/>
    </row>
    <row r="107" spans="1:23" ht="25.5" x14ac:dyDescent="0.2">
      <c r="A107" s="596" t="s">
        <v>191</v>
      </c>
      <c r="B107" s="596" t="s">
        <v>94</v>
      </c>
      <c r="C107" s="596" t="s">
        <v>192</v>
      </c>
      <c r="D107" s="505" t="s">
        <v>81</v>
      </c>
      <c r="E107" s="22" t="s">
        <v>77</v>
      </c>
      <c r="F107" s="137" t="s">
        <v>325</v>
      </c>
      <c r="G107" s="23" t="s">
        <v>81</v>
      </c>
      <c r="H107" s="22" t="s">
        <v>90</v>
      </c>
      <c r="I107" s="23" t="s">
        <v>98</v>
      </c>
      <c r="J107" s="23" t="s">
        <v>224</v>
      </c>
      <c r="K107" s="23"/>
      <c r="L107" s="24" t="s">
        <v>226</v>
      </c>
      <c r="M107" s="169">
        <v>0.75</v>
      </c>
      <c r="N107" s="88">
        <v>0.47916666666666669</v>
      </c>
      <c r="O107" s="18"/>
      <c r="P107" s="196">
        <f t="shared" si="1"/>
        <v>0.27083333333333331</v>
      </c>
      <c r="Q107" s="169"/>
      <c r="R107" s="128">
        <v>0.5625</v>
      </c>
      <c r="S107" s="24"/>
      <c r="T107" s="197"/>
      <c r="U107" s="71"/>
      <c r="V107" s="72"/>
      <c r="W107" s="12"/>
    </row>
    <row r="108" spans="1:23" ht="26.25" thickBot="1" x14ac:dyDescent="0.25">
      <c r="A108" s="360"/>
      <c r="B108" s="360"/>
      <c r="C108" s="360"/>
      <c r="D108" s="360"/>
      <c r="E108" s="25" t="s">
        <v>77</v>
      </c>
      <c r="F108" s="138" t="s">
        <v>326</v>
      </c>
      <c r="G108" s="26" t="s">
        <v>81</v>
      </c>
      <c r="H108" s="25" t="s">
        <v>90</v>
      </c>
      <c r="I108" s="26" t="s">
        <v>98</v>
      </c>
      <c r="J108" s="26" t="s">
        <v>224</v>
      </c>
      <c r="K108" s="26"/>
      <c r="L108" s="76" t="s">
        <v>226</v>
      </c>
      <c r="M108" s="175">
        <v>0.75</v>
      </c>
      <c r="N108" s="131">
        <v>0.5625</v>
      </c>
      <c r="O108" s="45"/>
      <c r="P108" s="226">
        <f t="shared" si="1"/>
        <v>0.1875</v>
      </c>
      <c r="Q108" s="175"/>
      <c r="R108" s="176">
        <v>0.66666666666666663</v>
      </c>
      <c r="S108" s="54"/>
      <c r="T108" s="226"/>
      <c r="U108" s="75"/>
      <c r="V108" s="76"/>
      <c r="W108" s="12"/>
    </row>
    <row r="109" spans="1:23" x14ac:dyDescent="0.2">
      <c r="A109" s="140"/>
      <c r="B109" s="379" t="s">
        <v>79</v>
      </c>
      <c r="C109" s="140"/>
      <c r="D109" s="379" t="s">
        <v>81</v>
      </c>
      <c r="E109" s="148"/>
      <c r="F109" s="149"/>
      <c r="G109" s="149"/>
      <c r="H109" s="148"/>
      <c r="I109" s="149"/>
      <c r="J109" s="149"/>
      <c r="K109" s="149"/>
      <c r="L109" s="98"/>
      <c r="M109" s="289"/>
      <c r="N109" s="219"/>
      <c r="O109" s="220"/>
      <c r="P109" s="52" t="str">
        <f t="shared" si="1"/>
        <v/>
      </c>
      <c r="Q109" s="289"/>
      <c r="R109" s="221"/>
      <c r="S109" s="220"/>
      <c r="T109" s="52"/>
      <c r="U109" s="194"/>
      <c r="V109" s="195"/>
      <c r="W109" s="12"/>
    </row>
    <row r="110" spans="1:23" x14ac:dyDescent="0.2">
      <c r="A110" s="203"/>
      <c r="B110" s="203"/>
      <c r="C110" s="203"/>
      <c r="D110" s="203"/>
      <c r="E110" s="99"/>
      <c r="F110" s="100"/>
      <c r="G110" s="100"/>
      <c r="H110" s="99"/>
      <c r="I110" s="100"/>
      <c r="J110" s="100"/>
      <c r="K110" s="100"/>
      <c r="L110" s="101"/>
      <c r="M110" s="281"/>
      <c r="N110" s="189"/>
      <c r="O110" s="101"/>
      <c r="P110" s="39" t="str">
        <f t="shared" si="1"/>
        <v/>
      </c>
      <c r="Q110" s="281"/>
      <c r="R110" s="222"/>
      <c r="S110" s="223"/>
      <c r="T110" s="39"/>
      <c r="U110" s="192"/>
      <c r="V110" s="193"/>
      <c r="W110" s="12"/>
    </row>
    <row r="111" spans="1:23" x14ac:dyDescent="0.2">
      <c r="A111" s="205"/>
      <c r="B111" s="594" t="s">
        <v>79</v>
      </c>
      <c r="C111" s="205"/>
      <c r="D111" s="379" t="s">
        <v>81</v>
      </c>
      <c r="E111" s="148"/>
      <c r="F111" s="149"/>
      <c r="G111" s="149"/>
      <c r="H111" s="148"/>
      <c r="I111" s="149"/>
      <c r="J111" s="149"/>
      <c r="K111" s="149"/>
      <c r="L111" s="150"/>
      <c r="M111" s="277"/>
      <c r="N111" s="152"/>
      <c r="O111" s="98"/>
      <c r="P111" s="37" t="str">
        <f t="shared" si="1"/>
        <v/>
      </c>
      <c r="Q111" s="277"/>
      <c r="R111" s="190"/>
      <c r="S111" s="98"/>
      <c r="T111" s="37"/>
      <c r="U111" s="154"/>
      <c r="V111" s="155"/>
      <c r="W111" s="12"/>
    </row>
    <row r="112" spans="1:23" x14ac:dyDescent="0.2">
      <c r="A112" s="203"/>
      <c r="B112" s="203"/>
      <c r="C112" s="203"/>
      <c r="D112" s="203"/>
      <c r="E112" s="99"/>
      <c r="F112" s="100"/>
      <c r="G112" s="100"/>
      <c r="H112" s="99"/>
      <c r="I112" s="100"/>
      <c r="J112" s="100"/>
      <c r="K112" s="100"/>
      <c r="L112" s="101"/>
      <c r="M112" s="281"/>
      <c r="N112" s="189"/>
      <c r="O112" s="101"/>
      <c r="P112" s="39" t="str">
        <f t="shared" si="1"/>
        <v/>
      </c>
      <c r="Q112" s="281"/>
      <c r="R112" s="222"/>
      <c r="S112" s="223"/>
      <c r="T112" s="39"/>
      <c r="U112" s="192"/>
      <c r="V112" s="193"/>
      <c r="W112" s="12"/>
    </row>
    <row r="113" spans="1:23" x14ac:dyDescent="0.2">
      <c r="A113" s="205"/>
      <c r="B113" s="594" t="s">
        <v>79</v>
      </c>
      <c r="C113" s="205"/>
      <c r="D113" s="379" t="s">
        <v>81</v>
      </c>
      <c r="E113" s="148"/>
      <c r="F113" s="149"/>
      <c r="G113" s="149"/>
      <c r="H113" s="148"/>
      <c r="I113" s="149"/>
      <c r="J113" s="149"/>
      <c r="K113" s="149"/>
      <c r="L113" s="150"/>
      <c r="M113" s="277"/>
      <c r="N113" s="152"/>
      <c r="O113" s="98"/>
      <c r="P113" s="37" t="str">
        <f t="shared" si="1"/>
        <v/>
      </c>
      <c r="Q113" s="277"/>
      <c r="R113" s="190"/>
      <c r="S113" s="98"/>
      <c r="T113" s="37"/>
      <c r="U113" s="154"/>
      <c r="V113" s="155"/>
      <c r="W113" s="12"/>
    </row>
    <row r="114" spans="1:23" x14ac:dyDescent="0.2">
      <c r="A114" s="205"/>
      <c r="B114" s="205"/>
      <c r="C114" s="205"/>
      <c r="D114" s="203"/>
      <c r="E114" s="99"/>
      <c r="F114" s="100"/>
      <c r="G114" s="100"/>
      <c r="H114" s="99"/>
      <c r="I114" s="100"/>
      <c r="J114" s="100"/>
      <c r="K114" s="100"/>
      <c r="L114" s="101"/>
      <c r="M114" s="281"/>
      <c r="N114" s="189"/>
      <c r="O114" s="101"/>
      <c r="P114" s="39" t="str">
        <f t="shared" si="1"/>
        <v/>
      </c>
      <c r="Q114" s="281"/>
      <c r="R114" s="191"/>
      <c r="S114" s="101"/>
      <c r="T114" s="39"/>
      <c r="U114" s="192"/>
      <c r="V114" s="193"/>
      <c r="W114" s="12"/>
    </row>
    <row r="115" spans="1:23" x14ac:dyDescent="0.2">
      <c r="A115" s="140"/>
      <c r="B115" s="379" t="s">
        <v>79</v>
      </c>
      <c r="C115" s="140"/>
      <c r="D115" s="379" t="s">
        <v>81</v>
      </c>
      <c r="E115" s="148"/>
      <c r="F115" s="149"/>
      <c r="G115" s="149"/>
      <c r="H115" s="148"/>
      <c r="I115" s="149"/>
      <c r="J115" s="149"/>
      <c r="K115" s="149"/>
      <c r="L115" s="150"/>
      <c r="M115" s="277"/>
      <c r="N115" s="152"/>
      <c r="O115" s="98"/>
      <c r="P115" s="37" t="str">
        <f t="shared" si="1"/>
        <v/>
      </c>
      <c r="Q115" s="277"/>
      <c r="R115" s="190"/>
      <c r="S115" s="98"/>
      <c r="T115" s="37"/>
      <c r="U115" s="154"/>
      <c r="V115" s="155"/>
      <c r="W115" s="12"/>
    </row>
    <row r="116" spans="1:23" x14ac:dyDescent="0.2">
      <c r="A116" s="203"/>
      <c r="B116" s="203"/>
      <c r="C116" s="203"/>
      <c r="D116" s="203"/>
      <c r="E116" s="99"/>
      <c r="F116" s="100"/>
      <c r="G116" s="100"/>
      <c r="H116" s="99"/>
      <c r="I116" s="100"/>
      <c r="J116" s="100"/>
      <c r="K116" s="100"/>
      <c r="L116" s="101"/>
      <c r="M116" s="281"/>
      <c r="N116" s="189"/>
      <c r="O116" s="101"/>
      <c r="P116" s="39" t="str">
        <f t="shared" si="1"/>
        <v/>
      </c>
      <c r="Q116" s="281"/>
      <c r="R116" s="191"/>
      <c r="S116" s="101"/>
      <c r="T116" s="39"/>
      <c r="U116" s="192"/>
      <c r="V116" s="193"/>
      <c r="W116" s="12"/>
    </row>
    <row r="117" spans="1:23" x14ac:dyDescent="0.2">
      <c r="A117" s="594"/>
      <c r="B117" s="594" t="s">
        <v>79</v>
      </c>
      <c r="C117" s="594"/>
      <c r="D117" s="379" t="s">
        <v>81</v>
      </c>
      <c r="E117" s="148"/>
      <c r="F117" s="149"/>
      <c r="G117" s="149"/>
      <c r="H117" s="148"/>
      <c r="I117" s="149"/>
      <c r="J117" s="149"/>
      <c r="K117" s="149"/>
      <c r="L117" s="150"/>
      <c r="M117" s="277"/>
      <c r="N117" s="152"/>
      <c r="O117" s="98"/>
      <c r="P117" s="37" t="str">
        <f t="shared" si="1"/>
        <v/>
      </c>
      <c r="Q117" s="277"/>
      <c r="R117" s="190"/>
      <c r="S117" s="98"/>
      <c r="T117" s="37"/>
      <c r="U117" s="194"/>
      <c r="V117" s="195"/>
      <c r="W117" s="12"/>
    </row>
    <row r="118" spans="1:23" ht="13.5" thickBot="1" x14ac:dyDescent="0.25">
      <c r="A118" s="207"/>
      <c r="B118" s="207"/>
      <c r="C118" s="207"/>
      <c r="D118" s="207"/>
      <c r="E118" s="208"/>
      <c r="F118" s="209"/>
      <c r="G118" s="209"/>
      <c r="H118" s="208"/>
      <c r="I118" s="209"/>
      <c r="J118" s="209"/>
      <c r="K118" s="209"/>
      <c r="L118" s="210"/>
      <c r="M118" s="293"/>
      <c r="N118" s="225"/>
      <c r="O118" s="210"/>
      <c r="P118" s="40" t="str">
        <f t="shared" si="1"/>
        <v/>
      </c>
      <c r="Q118" s="293"/>
      <c r="R118" s="214"/>
      <c r="S118" s="215"/>
      <c r="T118" s="40"/>
      <c r="U118" s="216"/>
      <c r="V118" s="217"/>
      <c r="W118" s="12"/>
    </row>
    <row r="119" spans="1:23" x14ac:dyDescent="0.2">
      <c r="E119" s="7"/>
      <c r="F119" s="8"/>
      <c r="G119" s="8"/>
      <c r="H119" s="7"/>
      <c r="I119" s="8"/>
      <c r="J119" s="8"/>
      <c r="K119" s="8"/>
      <c r="L119" s="7"/>
      <c r="M119" s="12"/>
      <c r="N119" s="9"/>
      <c r="O119" s="10"/>
      <c r="P119" s="892">
        <f>SUM(P9:P108)-P102-P101-P99-P83-P81-P70-P69-P60-P59-P57-P51-P39</f>
        <v>4.9618055555555545</v>
      </c>
      <c r="Q119" s="11"/>
      <c r="R119" s="9"/>
      <c r="S119" s="10"/>
      <c r="T119" s="11"/>
    </row>
    <row r="120" spans="1:23" x14ac:dyDescent="0.2">
      <c r="A120" s="371" t="s">
        <v>327</v>
      </c>
      <c r="I120" s="2"/>
      <c r="J120" s="2"/>
      <c r="K120" s="2"/>
      <c r="O120" s="3"/>
      <c r="P120">
        <v>28</v>
      </c>
    </row>
    <row r="121" spans="1:23" ht="15" hidden="1" x14ac:dyDescent="0.2">
      <c r="G121" s="32" t="s">
        <v>193</v>
      </c>
      <c r="I121" s="2"/>
      <c r="J121" s="2"/>
      <c r="K121" s="2"/>
      <c r="N121" s="3"/>
      <c r="O121" s="15"/>
    </row>
    <row r="122" spans="1:23" ht="15" hidden="1" x14ac:dyDescent="0.2">
      <c r="G122" s="32" t="s">
        <v>99</v>
      </c>
      <c r="I122" s="2"/>
      <c r="J122" s="2"/>
      <c r="K122" s="2"/>
      <c r="N122" s="3"/>
      <c r="O122" s="3"/>
    </row>
    <row r="123" spans="1:23" ht="15" hidden="1" x14ac:dyDescent="0.2">
      <c r="G123" s="32" t="s">
        <v>194</v>
      </c>
      <c r="I123" s="2"/>
      <c r="J123" s="2"/>
      <c r="K123" s="2"/>
      <c r="N123" s="3"/>
      <c r="O123" s="3"/>
    </row>
    <row r="124" spans="1:23" ht="15" hidden="1" x14ac:dyDescent="0.2">
      <c r="G124" s="32" t="s">
        <v>102</v>
      </c>
      <c r="I124" s="2"/>
      <c r="J124" s="2"/>
      <c r="K124" s="2"/>
      <c r="N124" s="3"/>
      <c r="O124" s="3"/>
    </row>
    <row r="125" spans="1:23" ht="15" hidden="1" x14ac:dyDescent="0.2">
      <c r="G125" s="32" t="s">
        <v>195</v>
      </c>
      <c r="N125" s="3"/>
      <c r="O125" s="15"/>
    </row>
    <row r="126" spans="1:23" ht="15" hidden="1" x14ac:dyDescent="0.2">
      <c r="G126" s="32" t="s">
        <v>105</v>
      </c>
      <c r="N126" s="3"/>
      <c r="O126" s="3"/>
    </row>
    <row r="127" spans="1:23" ht="15" hidden="1" x14ac:dyDescent="0.2">
      <c r="G127" s="32" t="s">
        <v>196</v>
      </c>
      <c r="N127" s="3"/>
      <c r="O127" s="3"/>
    </row>
    <row r="128" spans="1:23" ht="15" hidden="1" x14ac:dyDescent="0.2">
      <c r="G128" s="32" t="s">
        <v>107</v>
      </c>
      <c r="N128" s="3"/>
      <c r="O128" s="3"/>
    </row>
    <row r="129" spans="7:7" ht="15" hidden="1" x14ac:dyDescent="0.2">
      <c r="G129" s="32" t="s">
        <v>197</v>
      </c>
    </row>
    <row r="130" spans="7:7" ht="15" hidden="1" x14ac:dyDescent="0.2">
      <c r="G130" s="32" t="s">
        <v>110</v>
      </c>
    </row>
    <row r="131" spans="7:7" ht="15" hidden="1" x14ac:dyDescent="0.2">
      <c r="G131" s="32" t="s">
        <v>198</v>
      </c>
    </row>
    <row r="132" spans="7:7" ht="15" hidden="1" x14ac:dyDescent="0.2">
      <c r="G132" s="32" t="s">
        <v>113</v>
      </c>
    </row>
    <row r="133" spans="7:7" ht="15" hidden="1" x14ac:dyDescent="0.2">
      <c r="G133" s="32" t="s">
        <v>199</v>
      </c>
    </row>
    <row r="134" spans="7:7" ht="15" hidden="1" x14ac:dyDescent="0.2">
      <c r="G134" s="32" t="s">
        <v>116</v>
      </c>
    </row>
    <row r="135" spans="7:7" ht="15" hidden="1" x14ac:dyDescent="0.2">
      <c r="G135" s="32" t="s">
        <v>200</v>
      </c>
    </row>
    <row r="136" spans="7:7" ht="15" hidden="1" x14ac:dyDescent="0.2">
      <c r="G136" s="32" t="s">
        <v>119</v>
      </c>
    </row>
    <row r="137" spans="7:7" ht="15" hidden="1" x14ac:dyDescent="0.2">
      <c r="G137" s="32" t="s">
        <v>201</v>
      </c>
    </row>
    <row r="138" spans="7:7" ht="15" hidden="1" x14ac:dyDescent="0.2">
      <c r="G138" s="32" t="s">
        <v>124</v>
      </c>
    </row>
    <row r="139" spans="7:7" ht="15" hidden="1" x14ac:dyDescent="0.2">
      <c r="G139" s="32" t="s">
        <v>202</v>
      </c>
    </row>
    <row r="140" spans="7:7" ht="15" hidden="1" x14ac:dyDescent="0.2">
      <c r="G140" s="32" t="s">
        <v>127</v>
      </c>
    </row>
    <row r="141" spans="7:7" ht="15" hidden="1" x14ac:dyDescent="0.2">
      <c r="G141" s="32" t="s">
        <v>203</v>
      </c>
    </row>
    <row r="142" spans="7:7" ht="15" hidden="1" x14ac:dyDescent="0.2">
      <c r="G142" s="32" t="s">
        <v>129</v>
      </c>
    </row>
    <row r="143" spans="7:7" ht="15" hidden="1" x14ac:dyDescent="0.2">
      <c r="G143" s="32" t="s">
        <v>204</v>
      </c>
    </row>
    <row r="144" spans="7:7" ht="15" hidden="1" x14ac:dyDescent="0.2">
      <c r="G144" s="32" t="s">
        <v>132</v>
      </c>
    </row>
    <row r="145" spans="7:7" ht="15" hidden="1" x14ac:dyDescent="0.2">
      <c r="G145" s="32" t="s">
        <v>205</v>
      </c>
    </row>
    <row r="146" spans="7:7" ht="15" hidden="1" x14ac:dyDescent="0.2">
      <c r="G146" s="32" t="s">
        <v>135</v>
      </c>
    </row>
    <row r="147" spans="7:7" ht="15" hidden="1" x14ac:dyDescent="0.2">
      <c r="G147" s="32" t="s">
        <v>206</v>
      </c>
    </row>
    <row r="148" spans="7:7" ht="15" hidden="1" x14ac:dyDescent="0.2">
      <c r="G148" s="32" t="s">
        <v>139</v>
      </c>
    </row>
    <row r="149" spans="7:7" ht="15" hidden="1" x14ac:dyDescent="0.2">
      <c r="G149" s="32" t="s">
        <v>207</v>
      </c>
    </row>
    <row r="150" spans="7:7" ht="15" hidden="1" x14ac:dyDescent="0.2">
      <c r="G150" s="32" t="s">
        <v>142</v>
      </c>
    </row>
    <row r="151" spans="7:7" ht="15" hidden="1" x14ac:dyDescent="0.2">
      <c r="G151" s="32" t="s">
        <v>208</v>
      </c>
    </row>
    <row r="152" spans="7:7" ht="15" hidden="1" x14ac:dyDescent="0.2">
      <c r="G152" s="32" t="s">
        <v>145</v>
      </c>
    </row>
    <row r="153" spans="7:7" ht="15" hidden="1" x14ac:dyDescent="0.2">
      <c r="G153" s="32" t="s">
        <v>209</v>
      </c>
    </row>
    <row r="154" spans="7:7" ht="15" hidden="1" x14ac:dyDescent="0.2">
      <c r="G154" s="32" t="s">
        <v>148</v>
      </c>
    </row>
    <row r="155" spans="7:7" ht="15" hidden="1" x14ac:dyDescent="0.2">
      <c r="G155" s="32" t="s">
        <v>210</v>
      </c>
    </row>
    <row r="156" spans="7:7" ht="15" hidden="1" x14ac:dyDescent="0.2">
      <c r="G156" s="32" t="s">
        <v>150</v>
      </c>
    </row>
    <row r="157" spans="7:7" ht="15" hidden="1" x14ac:dyDescent="0.2">
      <c r="G157" s="32" t="s">
        <v>211</v>
      </c>
    </row>
    <row r="158" spans="7:7" ht="15" hidden="1" x14ac:dyDescent="0.2">
      <c r="G158" s="32" t="s">
        <v>152</v>
      </c>
    </row>
    <row r="159" spans="7:7" ht="15" hidden="1" x14ac:dyDescent="0.2">
      <c r="G159" s="32" t="s">
        <v>212</v>
      </c>
    </row>
    <row r="160" spans="7:7" ht="15" hidden="1" x14ac:dyDescent="0.2">
      <c r="G160" s="32" t="s">
        <v>154</v>
      </c>
    </row>
    <row r="161" spans="7:16" ht="15" hidden="1" x14ac:dyDescent="0.2">
      <c r="G161" s="32" t="s">
        <v>213</v>
      </c>
    </row>
    <row r="162" spans="7:16" ht="15" hidden="1" x14ac:dyDescent="0.25">
      <c r="G162" s="33" t="s">
        <v>79</v>
      </c>
    </row>
    <row r="163" spans="7:16" x14ac:dyDescent="0.2">
      <c r="P163">
        <v>12</v>
      </c>
    </row>
    <row r="164" spans="7:16" x14ac:dyDescent="0.2">
      <c r="P164" s="896">
        <f>P119/P120</f>
        <v>0.17720734126984122</v>
      </c>
    </row>
  </sheetData>
  <autoFilter ref="A7:V11">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9 S119">
    <cfRule type="cellIs" dxfId="29" priority="1" stopIfTrue="1" operator="between">
      <formula>1</formula>
      <formula>2</formula>
    </cfRule>
  </conditionalFormatting>
  <dataValidations count="8">
    <dataValidation type="list" allowBlank="1" showInputMessage="1" showErrorMessage="1" sqref="J9:J118">
      <formula1>$X$75:$X$77</formula1>
    </dataValidation>
    <dataValidation type="list" allowBlank="1" showInputMessage="1" showErrorMessage="1" sqref="L120:L124">
      <formula1>$X$41:$X$45</formula1>
    </dataValidation>
    <dataValidation type="list" allowBlank="1" showInputMessage="1" showErrorMessage="1" sqref="F4">
      <formula1>$X$26:$X$69</formula1>
    </dataValidation>
    <dataValidation type="list" allowBlank="1" showInputMessage="1" showErrorMessage="1" sqref="E9:E118">
      <formula1>$X$9:$X$12</formula1>
    </dataValidation>
    <dataValidation type="list" allowBlank="1" showInputMessage="1" showErrorMessage="1" sqref="U9:U118 G9:G118">
      <formula1>$X$19:$X$20</formula1>
    </dataValidation>
    <dataValidation type="list" allowBlank="1" showInputMessage="1" showErrorMessage="1" sqref="H9:H118">
      <formula1>$X$14:$X$17</formula1>
    </dataValidation>
    <dataValidation type="list" allowBlank="1" showInputMessage="1" showErrorMessage="1" sqref="S9:S118 O9:O118">
      <formula1>$X$22:$X$24</formula1>
    </dataValidation>
    <dataValidation type="list" allowBlank="1" showInputMessage="1" showErrorMessage="1" sqref="L9:L118">
      <formula1>$X$71:$X$73</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1"/>
  <sheetViews>
    <sheetView zoomScaleNormal="100" workbookViewId="0">
      <selection activeCell="F15" sqref="F15"/>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5" customWidth="1"/>
    <col min="11" max="11" width="12.875" customWidth="1"/>
    <col min="12" max="12" width="21.75" customWidth="1"/>
    <col min="13" max="13" width="9.125" customWidth="1"/>
    <col min="15" max="15" width="4.375" customWidth="1"/>
    <col min="16" max="16" width="9.5" customWidth="1"/>
    <col min="17" max="17" width="9.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203</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6" t="s">
        <v>63</v>
      </c>
      <c r="N7" s="937"/>
      <c r="O7" s="937"/>
      <c r="P7" s="938"/>
      <c r="Q7" s="936" t="s">
        <v>64</v>
      </c>
      <c r="R7" s="937"/>
      <c r="S7" s="937"/>
      <c r="T7" s="938"/>
      <c r="U7" s="60" t="s">
        <v>45</v>
      </c>
      <c r="V7" s="61" t="s">
        <v>47</v>
      </c>
      <c r="W7" s="4"/>
    </row>
    <row r="8" spans="1:24" s="84" customFormat="1" ht="51.75" thickBot="1" x14ac:dyDescent="0.25">
      <c r="A8" s="82"/>
      <c r="B8" s="82"/>
      <c r="C8" s="82"/>
      <c r="D8" s="82"/>
      <c r="E8" s="572" t="s">
        <v>65</v>
      </c>
      <c r="F8" s="572" t="s">
        <v>66</v>
      </c>
      <c r="G8" s="572" t="s">
        <v>65</v>
      </c>
      <c r="H8" s="572" t="s">
        <v>65</v>
      </c>
      <c r="I8" s="376" t="s">
        <v>66</v>
      </c>
      <c r="J8" s="376" t="s">
        <v>65</v>
      </c>
      <c r="K8" s="376" t="s">
        <v>66</v>
      </c>
      <c r="L8" s="376" t="s">
        <v>65</v>
      </c>
      <c r="M8" s="661" t="s">
        <v>218</v>
      </c>
      <c r="N8" s="664" t="s">
        <v>68</v>
      </c>
      <c r="O8" s="665" t="s">
        <v>69</v>
      </c>
      <c r="P8" s="666" t="s">
        <v>70</v>
      </c>
      <c r="Q8" s="661" t="s">
        <v>219</v>
      </c>
      <c r="R8" s="667" t="s">
        <v>68</v>
      </c>
      <c r="S8" s="665" t="s">
        <v>69</v>
      </c>
      <c r="T8" s="666" t="s">
        <v>70</v>
      </c>
      <c r="U8" s="62" t="s">
        <v>71</v>
      </c>
      <c r="V8" s="63"/>
      <c r="W8" s="83"/>
    </row>
    <row r="9" spans="1:24" x14ac:dyDescent="0.2">
      <c r="A9" s="199" t="s">
        <v>73</v>
      </c>
      <c r="B9" s="199" t="s">
        <v>74</v>
      </c>
      <c r="C9" s="199" t="s">
        <v>75</v>
      </c>
      <c r="D9" s="596" t="s">
        <v>76</v>
      </c>
      <c r="E9" s="16" t="s">
        <v>77</v>
      </c>
      <c r="F9" s="17"/>
      <c r="G9" s="17" t="s">
        <v>86</v>
      </c>
      <c r="H9" s="16" t="s">
        <v>222</v>
      </c>
      <c r="I9" s="17"/>
      <c r="J9" s="17" t="s">
        <v>224</v>
      </c>
      <c r="K9" s="385" t="s">
        <v>421</v>
      </c>
      <c r="L9" s="18" t="s">
        <v>226</v>
      </c>
      <c r="M9" s="87">
        <v>0.66666666666666663</v>
      </c>
      <c r="N9" s="88">
        <v>0.63888888888888895</v>
      </c>
      <c r="O9" s="18"/>
      <c r="P9" s="196">
        <f t="shared" ref="P9:P16" si="0">IF(N9="","",MAX(M9-N9,0))</f>
        <v>2.7777777777777679E-2</v>
      </c>
      <c r="Q9" s="87">
        <v>0.75</v>
      </c>
      <c r="R9" s="1">
        <v>0.73611111111111116</v>
      </c>
      <c r="S9" s="18"/>
      <c r="T9" s="197"/>
      <c r="U9" s="73"/>
      <c r="V9" s="74"/>
      <c r="W9" s="12"/>
      <c r="X9" s="573" t="s">
        <v>77</v>
      </c>
    </row>
    <row r="10" spans="1:24" x14ac:dyDescent="0.2">
      <c r="A10" s="200"/>
      <c r="B10" s="200"/>
      <c r="C10" s="200"/>
      <c r="D10" s="200"/>
      <c r="E10" s="19"/>
      <c r="F10" s="20"/>
      <c r="G10" s="20"/>
      <c r="H10" s="19"/>
      <c r="I10" s="20"/>
      <c r="J10" s="20"/>
      <c r="K10" s="20"/>
      <c r="L10" s="21"/>
      <c r="M10" s="85"/>
      <c r="N10" s="86"/>
      <c r="O10" s="21"/>
      <c r="P10" s="198" t="str">
        <f t="shared" si="0"/>
        <v/>
      </c>
      <c r="Q10" s="85"/>
      <c r="R10" s="104"/>
      <c r="S10" s="21"/>
      <c r="T10" s="198"/>
      <c r="U10" s="69"/>
      <c r="V10" s="70"/>
      <c r="W10" s="12"/>
      <c r="X10" s="573" t="s">
        <v>221</v>
      </c>
    </row>
    <row r="11" spans="1:24" x14ac:dyDescent="0.2">
      <c r="A11" s="140" t="s">
        <v>78</v>
      </c>
      <c r="B11" s="140" t="s">
        <v>79</v>
      </c>
      <c r="C11" s="140" t="s">
        <v>80</v>
      </c>
      <c r="D11" s="379" t="s">
        <v>81</v>
      </c>
      <c r="E11" s="148"/>
      <c r="F11" s="149"/>
      <c r="G11" s="149"/>
      <c r="H11" s="148"/>
      <c r="I11" s="149"/>
      <c r="J11" s="149"/>
      <c r="K11" s="149"/>
      <c r="L11" s="150"/>
      <c r="M11" s="151"/>
      <c r="N11" s="187"/>
      <c r="O11" s="98"/>
      <c r="P11" s="37" t="str">
        <f t="shared" si="0"/>
        <v/>
      </c>
      <c r="Q11" s="151"/>
      <c r="R11" s="190"/>
      <c r="S11" s="98"/>
      <c r="T11" s="64"/>
      <c r="U11" s="154"/>
      <c r="V11" s="155"/>
      <c r="W11" s="12"/>
      <c r="X11" t="s">
        <v>82</v>
      </c>
    </row>
    <row r="12" spans="1:24" x14ac:dyDescent="0.2">
      <c r="A12" s="203"/>
      <c r="B12" s="203"/>
      <c r="C12" s="203"/>
      <c r="D12" s="203"/>
      <c r="E12" s="99"/>
      <c r="F12" s="100"/>
      <c r="G12" s="100"/>
      <c r="H12" s="99"/>
      <c r="I12" s="100"/>
      <c r="J12" s="100"/>
      <c r="K12" s="100"/>
      <c r="L12" s="101"/>
      <c r="M12" s="188"/>
      <c r="N12" s="189"/>
      <c r="O12" s="101"/>
      <c r="P12" s="39" t="str">
        <f t="shared" si="0"/>
        <v/>
      </c>
      <c r="Q12" s="188"/>
      <c r="R12" s="191"/>
      <c r="S12" s="101"/>
      <c r="T12" s="39"/>
      <c r="U12" s="192"/>
      <c r="V12" s="193"/>
      <c r="W12" s="12"/>
      <c r="X12" t="s">
        <v>79</v>
      </c>
    </row>
    <row r="13" spans="1:24"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90"/>
      <c r="S13" s="98"/>
      <c r="T13" s="64"/>
      <c r="U13" s="154"/>
      <c r="V13" s="155"/>
      <c r="W13" s="12"/>
    </row>
    <row r="14" spans="1:24" x14ac:dyDescent="0.2">
      <c r="A14" s="203"/>
      <c r="B14" s="203"/>
      <c r="C14" s="203"/>
      <c r="D14" s="203"/>
      <c r="E14" s="99"/>
      <c r="F14" s="100"/>
      <c r="G14" s="100"/>
      <c r="H14" s="99"/>
      <c r="I14" s="100"/>
      <c r="J14" s="100"/>
      <c r="K14" s="100"/>
      <c r="L14" s="101"/>
      <c r="M14" s="188"/>
      <c r="N14" s="189"/>
      <c r="O14" s="101"/>
      <c r="P14" s="39" t="str">
        <f t="shared" si="0"/>
        <v/>
      </c>
      <c r="Q14" s="188"/>
      <c r="R14" s="191"/>
      <c r="S14" s="101"/>
      <c r="T14" s="39"/>
      <c r="U14" s="192"/>
      <c r="V14" s="193"/>
      <c r="W14" s="12"/>
      <c r="X14" t="s">
        <v>222</v>
      </c>
    </row>
    <row r="15" spans="1:24"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x14ac:dyDescent="0.2">
      <c r="A16" s="203"/>
      <c r="B16" s="203"/>
      <c r="C16" s="203"/>
      <c r="D16" s="203"/>
      <c r="E16" s="99"/>
      <c r="F16" s="100"/>
      <c r="G16" s="100"/>
      <c r="H16" s="99"/>
      <c r="I16" s="100"/>
      <c r="J16" s="100"/>
      <c r="K16" s="100"/>
      <c r="L16" s="101"/>
      <c r="M16" s="188"/>
      <c r="N16" s="189"/>
      <c r="O16" s="101"/>
      <c r="P16" s="39" t="str">
        <f t="shared" si="0"/>
        <v/>
      </c>
      <c r="Q16" s="188"/>
      <c r="R16" s="191"/>
      <c r="S16" s="101"/>
      <c r="T16" s="39"/>
      <c r="U16" s="192"/>
      <c r="V16" s="193"/>
      <c r="W16" s="12"/>
      <c r="X16" s="573" t="s">
        <v>223</v>
      </c>
    </row>
    <row r="17" spans="1:24" x14ac:dyDescent="0.2">
      <c r="A17" s="202" t="s">
        <v>84</v>
      </c>
      <c r="B17" s="202" t="s">
        <v>74</v>
      </c>
      <c r="C17" s="202" t="s">
        <v>88</v>
      </c>
      <c r="D17" s="505" t="s">
        <v>81</v>
      </c>
      <c r="E17" s="22" t="s">
        <v>77</v>
      </c>
      <c r="F17" s="23"/>
      <c r="G17" s="23" t="s">
        <v>86</v>
      </c>
      <c r="H17" s="22" t="s">
        <v>222</v>
      </c>
      <c r="I17" s="23"/>
      <c r="J17" s="23" t="s">
        <v>224</v>
      </c>
      <c r="K17" s="369" t="s">
        <v>421</v>
      </c>
      <c r="L17" s="24" t="s">
        <v>159</v>
      </c>
      <c r="M17" s="727" t="s">
        <v>89</v>
      </c>
      <c r="N17" s="88">
        <v>0.625</v>
      </c>
      <c r="O17" s="18"/>
      <c r="P17" s="196"/>
      <c r="Q17" s="41"/>
      <c r="R17" s="1">
        <v>0.75</v>
      </c>
      <c r="S17" s="18"/>
      <c r="T17" s="197"/>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ref="P18:P60" si="1">IF(N18="","",MAX(M18-N18,0))</f>
        <v/>
      </c>
      <c r="Q18" s="42"/>
      <c r="R18" s="104"/>
      <c r="S18" s="21"/>
      <c r="T18" s="198"/>
      <c r="U18" s="69"/>
      <c r="V18" s="70"/>
      <c r="W18" s="12"/>
    </row>
    <row r="19" spans="1:24" x14ac:dyDescent="0.2">
      <c r="A19" s="202" t="s">
        <v>84</v>
      </c>
      <c r="B19" s="202" t="s">
        <v>74</v>
      </c>
      <c r="C19" s="202" t="s">
        <v>91</v>
      </c>
      <c r="D19" s="505" t="s">
        <v>86</v>
      </c>
      <c r="E19" s="22" t="s">
        <v>77</v>
      </c>
      <c r="F19" s="23"/>
      <c r="G19" s="23" t="s">
        <v>81</v>
      </c>
      <c r="H19" s="22" t="s">
        <v>87</v>
      </c>
      <c r="I19" s="23" t="s">
        <v>388</v>
      </c>
      <c r="J19" s="23" t="s">
        <v>224</v>
      </c>
      <c r="K19" s="369" t="s">
        <v>421</v>
      </c>
      <c r="L19" s="24" t="s">
        <v>159</v>
      </c>
      <c r="M19" s="87">
        <v>0.75</v>
      </c>
      <c r="N19" s="88">
        <v>0.63194444444444442</v>
      </c>
      <c r="O19" s="18"/>
      <c r="P19" s="196">
        <f t="shared" si="1"/>
        <v>0.11805555555555558</v>
      </c>
      <c r="Q19" s="87">
        <v>0.70833333333333337</v>
      </c>
      <c r="R19" s="1">
        <v>0.64583333333333337</v>
      </c>
      <c r="S19" s="18"/>
      <c r="T19" s="197"/>
      <c r="U19" s="71"/>
      <c r="V19" s="72"/>
      <c r="W19" s="12"/>
      <c r="X19" t="s">
        <v>86</v>
      </c>
    </row>
    <row r="20" spans="1:24" x14ac:dyDescent="0.2">
      <c r="A20" s="200"/>
      <c r="B20" s="200"/>
      <c r="C20" s="200"/>
      <c r="D20" s="200"/>
      <c r="E20" s="19"/>
      <c r="F20" s="20"/>
      <c r="G20" s="20"/>
      <c r="H20" s="19"/>
      <c r="I20" s="20"/>
      <c r="J20" s="20"/>
      <c r="K20" s="20"/>
      <c r="L20" s="21"/>
      <c r="M20" s="42"/>
      <c r="N20" s="38"/>
      <c r="O20" s="21"/>
      <c r="P20" s="198" t="str">
        <f t="shared" si="1"/>
        <v/>
      </c>
      <c r="Q20" s="42"/>
      <c r="R20" s="104"/>
      <c r="S20" s="21"/>
      <c r="T20" s="198"/>
      <c r="U20" s="69"/>
      <c r="V20" s="70"/>
      <c r="W20" s="12"/>
      <c r="X20" t="s">
        <v>81</v>
      </c>
    </row>
    <row r="21" spans="1:24" x14ac:dyDescent="0.2">
      <c r="A21" s="202" t="s">
        <v>84</v>
      </c>
      <c r="B21" s="202" t="s">
        <v>74</v>
      </c>
      <c r="C21" s="505" t="s">
        <v>92</v>
      </c>
      <c r="D21" s="505" t="s">
        <v>86</v>
      </c>
      <c r="E21" s="22" t="s">
        <v>221</v>
      </c>
      <c r="F21" s="23"/>
      <c r="G21" s="23" t="s">
        <v>81</v>
      </c>
      <c r="H21" s="22" t="s">
        <v>222</v>
      </c>
      <c r="I21" s="23"/>
      <c r="J21" s="23" t="s">
        <v>224</v>
      </c>
      <c r="K21" s="369" t="s">
        <v>421</v>
      </c>
      <c r="L21" s="24" t="s">
        <v>226</v>
      </c>
      <c r="M21" s="87">
        <v>0.75</v>
      </c>
      <c r="N21" s="88">
        <v>0.65625</v>
      </c>
      <c r="O21" s="18"/>
      <c r="P21" s="196">
        <f t="shared" si="1"/>
        <v>9.375E-2</v>
      </c>
      <c r="Q21" s="87">
        <v>0.70833333333333337</v>
      </c>
      <c r="R21" s="1">
        <v>0.65625</v>
      </c>
      <c r="S21" s="18"/>
      <c r="T21" s="197"/>
      <c r="U21" s="73"/>
      <c r="V21" s="74"/>
      <c r="W21" s="12"/>
    </row>
    <row r="22" spans="1:24" x14ac:dyDescent="0.2">
      <c r="A22" s="200"/>
      <c r="B22" s="200"/>
      <c r="C22" s="200"/>
      <c r="D22" s="200"/>
      <c r="E22" s="19"/>
      <c r="F22" s="20"/>
      <c r="G22" s="20"/>
      <c r="H22" s="19"/>
      <c r="I22" s="20"/>
      <c r="J22" s="20"/>
      <c r="K22" s="20"/>
      <c r="L22" s="21"/>
      <c r="M22" s="42"/>
      <c r="N22" s="38"/>
      <c r="O22" s="21"/>
      <c r="P22" s="198" t="str">
        <f t="shared" si="1"/>
        <v/>
      </c>
      <c r="Q22" s="42"/>
      <c r="R22" s="104"/>
      <c r="S22" s="21"/>
      <c r="T22" s="198"/>
      <c r="U22" s="69"/>
      <c r="V22" s="70"/>
      <c r="W22" s="12"/>
      <c r="X22">
        <v>0</v>
      </c>
    </row>
    <row r="23" spans="1:24" x14ac:dyDescent="0.2">
      <c r="A23" s="140" t="s">
        <v>93</v>
      </c>
      <c r="B23" s="140" t="s">
        <v>94</v>
      </c>
      <c r="C23" s="140" t="s">
        <v>95</v>
      </c>
      <c r="D23" s="379" t="s">
        <v>81</v>
      </c>
      <c r="E23" s="148"/>
      <c r="F23" s="149"/>
      <c r="G23" s="149"/>
      <c r="H23" s="148"/>
      <c r="I23" s="149"/>
      <c r="J23" s="149"/>
      <c r="K23" s="149"/>
      <c r="L23" s="150"/>
      <c r="M23" s="151"/>
      <c r="N23" s="152"/>
      <c r="O23" s="98"/>
      <c r="P23" s="37" t="str">
        <f t="shared" si="1"/>
        <v/>
      </c>
      <c r="Q23" s="151"/>
      <c r="R23" s="190"/>
      <c r="S23" s="98"/>
      <c r="T23" s="64"/>
      <c r="U23" s="154"/>
      <c r="V23" s="155"/>
      <c r="W23" s="12"/>
      <c r="X23">
        <v>1</v>
      </c>
    </row>
    <row r="24" spans="1:24" x14ac:dyDescent="0.2">
      <c r="A24" s="203"/>
      <c r="B24" s="203"/>
      <c r="C24" s="203"/>
      <c r="D24" s="203"/>
      <c r="E24" s="99"/>
      <c r="F24" s="100"/>
      <c r="G24" s="100"/>
      <c r="H24" s="99"/>
      <c r="I24" s="100"/>
      <c r="J24" s="100"/>
      <c r="K24" s="100"/>
      <c r="L24" s="101"/>
      <c r="M24" s="188"/>
      <c r="N24" s="189"/>
      <c r="O24" s="101"/>
      <c r="P24" s="39" t="str">
        <f t="shared" si="1"/>
        <v/>
      </c>
      <c r="Q24" s="188"/>
      <c r="R24" s="191"/>
      <c r="S24" s="101"/>
      <c r="T24" s="39"/>
      <c r="U24" s="192"/>
      <c r="V24" s="193"/>
      <c r="W24" s="12"/>
      <c r="X24">
        <v>2</v>
      </c>
    </row>
    <row r="25" spans="1:24" x14ac:dyDescent="0.2">
      <c r="A25" s="140" t="s">
        <v>93</v>
      </c>
      <c r="B25" s="140" t="s">
        <v>94</v>
      </c>
      <c r="C25" s="379" t="s">
        <v>96</v>
      </c>
      <c r="D25" s="379" t="s">
        <v>81</v>
      </c>
      <c r="E25" s="148"/>
      <c r="F25" s="149"/>
      <c r="G25" s="149"/>
      <c r="H25" s="148"/>
      <c r="I25" s="149"/>
      <c r="J25" s="149"/>
      <c r="K25" s="149"/>
      <c r="L25" s="150"/>
      <c r="M25" s="151"/>
      <c r="N25" s="152"/>
      <c r="O25" s="98"/>
      <c r="P25" s="37" t="str">
        <f t="shared" si="1"/>
        <v/>
      </c>
      <c r="Q25" s="151"/>
      <c r="R25" s="190"/>
      <c r="S25" s="98"/>
      <c r="T25" s="64"/>
      <c r="U25" s="154"/>
      <c r="V25" s="155"/>
      <c r="W25" s="12"/>
    </row>
    <row r="26" spans="1:24" x14ac:dyDescent="0.2">
      <c r="A26" s="203"/>
      <c r="B26" s="203"/>
      <c r="C26" s="203"/>
      <c r="D26" s="203"/>
      <c r="E26" s="99"/>
      <c r="F26" s="100"/>
      <c r="G26" s="100"/>
      <c r="H26" s="99"/>
      <c r="I26" s="100"/>
      <c r="J26" s="100"/>
      <c r="K26" s="100"/>
      <c r="L26" s="101"/>
      <c r="M26" s="188"/>
      <c r="N26" s="189"/>
      <c r="O26" s="101"/>
      <c r="P26" s="39" t="str">
        <f t="shared" si="1"/>
        <v/>
      </c>
      <c r="Q26" s="188"/>
      <c r="R26" s="191"/>
      <c r="S26" s="101"/>
      <c r="T26" s="39"/>
      <c r="U26" s="192"/>
      <c r="V26" s="193"/>
      <c r="W26" s="12"/>
      <c r="X26" s="575" t="s">
        <v>193</v>
      </c>
    </row>
    <row r="27" spans="1:24" x14ac:dyDescent="0.2">
      <c r="A27" s="202" t="s">
        <v>97</v>
      </c>
      <c r="B27" s="202" t="s">
        <v>79</v>
      </c>
      <c r="C27" s="202" t="s">
        <v>98</v>
      </c>
      <c r="D27" s="505" t="s">
        <v>86</v>
      </c>
      <c r="E27" s="22" t="s">
        <v>77</v>
      </c>
      <c r="F27" s="23"/>
      <c r="G27" s="23" t="s">
        <v>81</v>
      </c>
      <c r="H27" s="22" t="s">
        <v>222</v>
      </c>
      <c r="I27" s="23"/>
      <c r="J27" s="23" t="s">
        <v>224</v>
      </c>
      <c r="K27" s="23" t="s">
        <v>421</v>
      </c>
      <c r="L27" s="24" t="s">
        <v>159</v>
      </c>
      <c r="M27" s="87">
        <v>0.625</v>
      </c>
      <c r="N27" s="88">
        <v>0.58333333333333337</v>
      </c>
      <c r="O27" s="18"/>
      <c r="P27" s="196">
        <f t="shared" si="1"/>
        <v>4.166666666666663E-2</v>
      </c>
      <c r="Q27" s="41"/>
      <c r="R27" s="1">
        <v>0.75</v>
      </c>
      <c r="S27" s="18"/>
      <c r="T27" s="197"/>
      <c r="U27" s="73"/>
      <c r="V27" s="74"/>
      <c r="W27" s="12"/>
      <c r="X27" s="575" t="s">
        <v>99</v>
      </c>
    </row>
    <row r="28" spans="1:24" x14ac:dyDescent="0.2">
      <c r="A28" s="200"/>
      <c r="B28" s="200"/>
      <c r="C28" s="200"/>
      <c r="D28" s="200"/>
      <c r="E28" s="19"/>
      <c r="F28" s="20"/>
      <c r="G28" s="20"/>
      <c r="H28" s="19"/>
      <c r="I28" s="20"/>
      <c r="J28" s="20"/>
      <c r="K28" s="20"/>
      <c r="L28" s="21"/>
      <c r="M28" s="42"/>
      <c r="N28" s="38"/>
      <c r="O28" s="21"/>
      <c r="P28" s="198" t="str">
        <f t="shared" si="1"/>
        <v/>
      </c>
      <c r="Q28" s="42"/>
      <c r="R28" s="104"/>
      <c r="S28" s="21"/>
      <c r="T28" s="198"/>
      <c r="U28" s="69"/>
      <c r="V28" s="70"/>
      <c r="W28" s="12"/>
      <c r="X28" s="575" t="s">
        <v>194</v>
      </c>
    </row>
    <row r="29" spans="1:24" x14ac:dyDescent="0.2">
      <c r="A29" s="140" t="s">
        <v>100</v>
      </c>
      <c r="B29" s="140" t="s">
        <v>74</v>
      </c>
      <c r="C29" s="140" t="s">
        <v>101</v>
      </c>
      <c r="D29" s="379" t="s">
        <v>81</v>
      </c>
      <c r="E29" s="148"/>
      <c r="F29" s="149"/>
      <c r="G29" s="149"/>
      <c r="H29" s="148"/>
      <c r="I29" s="149"/>
      <c r="J29" s="149"/>
      <c r="K29" s="149"/>
      <c r="L29" s="150"/>
      <c r="M29" s="151"/>
      <c r="N29" s="152"/>
      <c r="O29" s="98"/>
      <c r="P29" s="37" t="str">
        <f t="shared" si="1"/>
        <v/>
      </c>
      <c r="Q29" s="151"/>
      <c r="R29" s="190"/>
      <c r="S29" s="98"/>
      <c r="T29" s="64"/>
      <c r="U29" s="154"/>
      <c r="V29" s="155"/>
      <c r="W29" s="12"/>
      <c r="X29" s="575" t="s">
        <v>102</v>
      </c>
    </row>
    <row r="30" spans="1:24" x14ac:dyDescent="0.2">
      <c r="A30" s="203"/>
      <c r="B30" s="203"/>
      <c r="C30" s="203"/>
      <c r="D30" s="203"/>
      <c r="E30" s="99"/>
      <c r="F30" s="100"/>
      <c r="G30" s="100"/>
      <c r="H30" s="99"/>
      <c r="I30" s="100"/>
      <c r="J30" s="100"/>
      <c r="K30" s="100"/>
      <c r="L30" s="101"/>
      <c r="M30" s="188"/>
      <c r="N30" s="189"/>
      <c r="O30" s="101"/>
      <c r="P30" s="39" t="str">
        <f t="shared" si="1"/>
        <v/>
      </c>
      <c r="Q30" s="188"/>
      <c r="R30" s="191"/>
      <c r="S30" s="101"/>
      <c r="T30" s="39"/>
      <c r="U30" s="192"/>
      <c r="V30" s="193"/>
      <c r="W30" s="12"/>
      <c r="X30" s="575" t="s">
        <v>195</v>
      </c>
    </row>
    <row r="31" spans="1:24" x14ac:dyDescent="0.2">
      <c r="A31" s="379" t="s">
        <v>103</v>
      </c>
      <c r="B31" s="379" t="s">
        <v>94</v>
      </c>
      <c r="C31" s="379" t="s">
        <v>104</v>
      </c>
      <c r="D31" s="379" t="s">
        <v>81</v>
      </c>
      <c r="E31" s="902"/>
      <c r="F31" s="903"/>
      <c r="G31" s="903"/>
      <c r="H31" s="902"/>
      <c r="I31" s="903"/>
      <c r="J31" s="903"/>
      <c r="K31" s="903"/>
      <c r="L31" s="904"/>
      <c r="M31" s="905"/>
      <c r="N31" s="906"/>
      <c r="O31" s="907"/>
      <c r="P31" s="37" t="str">
        <f t="shared" si="1"/>
        <v/>
      </c>
      <c r="Q31" s="905"/>
      <c r="R31" s="908"/>
      <c r="S31" s="907"/>
      <c r="T31" s="64"/>
      <c r="U31" s="909"/>
      <c r="V31" s="910"/>
      <c r="W31" s="12"/>
      <c r="X31" s="575" t="s">
        <v>105</v>
      </c>
    </row>
    <row r="32" spans="1:24" x14ac:dyDescent="0.2">
      <c r="A32" s="203"/>
      <c r="B32" s="203"/>
      <c r="C32" s="203"/>
      <c r="D32" s="203"/>
      <c r="E32" s="99"/>
      <c r="F32" s="100"/>
      <c r="G32" s="100"/>
      <c r="H32" s="99"/>
      <c r="I32" s="100"/>
      <c r="J32" s="100"/>
      <c r="K32" s="100"/>
      <c r="L32" s="101"/>
      <c r="M32" s="188"/>
      <c r="N32" s="189"/>
      <c r="O32" s="101"/>
      <c r="P32" s="39" t="str">
        <f t="shared" si="1"/>
        <v/>
      </c>
      <c r="Q32" s="188"/>
      <c r="R32" s="191"/>
      <c r="S32" s="101"/>
      <c r="T32" s="39"/>
      <c r="U32" s="192"/>
      <c r="V32" s="193"/>
      <c r="W32" s="12"/>
      <c r="X32" s="575" t="s">
        <v>196</v>
      </c>
    </row>
    <row r="33" spans="1:24" x14ac:dyDescent="0.2">
      <c r="A33" s="729" t="s">
        <v>103</v>
      </c>
      <c r="B33" s="729" t="s">
        <v>94</v>
      </c>
      <c r="C33" s="729" t="s">
        <v>106</v>
      </c>
      <c r="D33" s="729" t="s">
        <v>81</v>
      </c>
      <c r="E33" s="148"/>
      <c r="F33" s="149"/>
      <c r="G33" s="149"/>
      <c r="H33" s="148"/>
      <c r="I33" s="149"/>
      <c r="J33" s="149"/>
      <c r="K33" s="149"/>
      <c r="L33" s="150"/>
      <c r="M33" s="151"/>
      <c r="N33" s="152"/>
      <c r="O33" s="98"/>
      <c r="P33" s="37" t="str">
        <f t="shared" si="1"/>
        <v/>
      </c>
      <c r="Q33" s="151"/>
      <c r="R33" s="190"/>
      <c r="S33" s="98"/>
      <c r="T33" s="64"/>
      <c r="U33" s="194"/>
      <c r="V33" s="195"/>
      <c r="W33" s="12"/>
      <c r="X33" s="575" t="s">
        <v>107</v>
      </c>
    </row>
    <row r="34" spans="1:24" x14ac:dyDescent="0.2">
      <c r="A34" s="5"/>
      <c r="B34" s="5"/>
      <c r="C34" s="5"/>
      <c r="D34" s="5"/>
      <c r="E34" s="99"/>
      <c r="F34" s="100"/>
      <c r="G34" s="100"/>
      <c r="H34" s="99"/>
      <c r="I34" s="100"/>
      <c r="J34" s="100"/>
      <c r="K34" s="100"/>
      <c r="L34" s="101"/>
      <c r="M34" s="188"/>
      <c r="N34" s="189"/>
      <c r="O34" s="101"/>
      <c r="P34" s="39" t="str">
        <f t="shared" si="1"/>
        <v/>
      </c>
      <c r="Q34" s="188"/>
      <c r="R34" s="191"/>
      <c r="S34" s="101"/>
      <c r="T34" s="39"/>
      <c r="U34" s="192"/>
      <c r="V34" s="193"/>
      <c r="W34" s="12"/>
      <c r="X34" s="575" t="s">
        <v>197</v>
      </c>
    </row>
    <row r="35" spans="1:24" x14ac:dyDescent="0.2">
      <c r="A35" s="202" t="s">
        <v>108</v>
      </c>
      <c r="B35" s="202" t="s">
        <v>74</v>
      </c>
      <c r="C35" s="202" t="s">
        <v>109</v>
      </c>
      <c r="D35" s="505" t="s">
        <v>86</v>
      </c>
      <c r="E35" s="22" t="s">
        <v>77</v>
      </c>
      <c r="F35" s="23"/>
      <c r="G35" s="23" t="s">
        <v>86</v>
      </c>
      <c r="H35" s="22" t="s">
        <v>222</v>
      </c>
      <c r="I35" s="23"/>
      <c r="J35" s="23" t="s">
        <v>224</v>
      </c>
      <c r="K35" s="369" t="s">
        <v>421</v>
      </c>
      <c r="L35" s="24" t="s">
        <v>159</v>
      </c>
      <c r="M35" s="87">
        <v>0.75</v>
      </c>
      <c r="N35" s="88">
        <v>0.66666666666666663</v>
      </c>
      <c r="O35" s="18"/>
      <c r="P35" s="196">
        <f t="shared" si="1"/>
        <v>8.333333333333337E-2</v>
      </c>
      <c r="Q35" s="41"/>
      <c r="R35" s="1">
        <v>0.73958333333333337</v>
      </c>
      <c r="S35" s="18"/>
      <c r="T35" s="197"/>
      <c r="U35" s="71"/>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1"/>
        <v/>
      </c>
      <c r="Q36" s="42"/>
      <c r="R36" s="104"/>
      <c r="S36" s="21"/>
      <c r="T36" s="198"/>
      <c r="U36" s="69"/>
      <c r="V36" s="70"/>
      <c r="W36" s="12"/>
      <c r="X36" s="575" t="s">
        <v>198</v>
      </c>
    </row>
    <row r="37" spans="1:24" x14ac:dyDescent="0.2">
      <c r="A37" s="13" t="s">
        <v>111</v>
      </c>
      <c r="B37" s="13" t="s">
        <v>94</v>
      </c>
      <c r="C37" s="13" t="s">
        <v>112</v>
      </c>
      <c r="D37" s="373" t="s">
        <v>86</v>
      </c>
      <c r="E37" s="148"/>
      <c r="F37" s="149"/>
      <c r="G37" s="149"/>
      <c r="H37" s="148"/>
      <c r="I37" s="149"/>
      <c r="J37" s="149"/>
      <c r="K37" s="149"/>
      <c r="L37" s="150"/>
      <c r="M37" s="151"/>
      <c r="N37" s="152"/>
      <c r="O37" s="98"/>
      <c r="P37" s="37" t="str">
        <f t="shared" si="1"/>
        <v/>
      </c>
      <c r="Q37" s="151"/>
      <c r="R37" s="190"/>
      <c r="S37" s="98"/>
      <c r="T37" s="64"/>
      <c r="U37" s="154"/>
      <c r="V37" s="155"/>
      <c r="W37" s="12"/>
      <c r="X37" s="575" t="s">
        <v>113</v>
      </c>
    </row>
    <row r="38" spans="1:24" x14ac:dyDescent="0.2">
      <c r="A38" s="14"/>
      <c r="B38" s="14"/>
      <c r="C38" s="14"/>
      <c r="D38" s="14"/>
      <c r="E38" s="99"/>
      <c r="F38" s="100"/>
      <c r="G38" s="100"/>
      <c r="H38" s="99"/>
      <c r="I38" s="100"/>
      <c r="J38" s="100"/>
      <c r="K38" s="100"/>
      <c r="L38" s="101"/>
      <c r="M38" s="188"/>
      <c r="N38" s="189"/>
      <c r="O38" s="101"/>
      <c r="P38" s="39" t="str">
        <f t="shared" si="1"/>
        <v/>
      </c>
      <c r="Q38" s="188"/>
      <c r="R38" s="191"/>
      <c r="S38" s="101"/>
      <c r="T38" s="39"/>
      <c r="U38" s="192"/>
      <c r="V38" s="193"/>
      <c r="W38" s="12"/>
      <c r="X38" s="575" t="s">
        <v>199</v>
      </c>
    </row>
    <row r="39" spans="1:24" x14ac:dyDescent="0.2">
      <c r="A39" s="13" t="s">
        <v>114</v>
      </c>
      <c r="B39" s="13" t="s">
        <v>74</v>
      </c>
      <c r="C39" s="13" t="s">
        <v>115</v>
      </c>
      <c r="D39" s="373" t="s">
        <v>86</v>
      </c>
      <c r="E39" s="148"/>
      <c r="F39" s="149"/>
      <c r="G39" s="149"/>
      <c r="H39" s="148"/>
      <c r="I39" s="149"/>
      <c r="J39" s="149"/>
      <c r="K39" s="149"/>
      <c r="L39" s="150"/>
      <c r="M39" s="151"/>
      <c r="N39" s="152"/>
      <c r="O39" s="98"/>
      <c r="P39" s="37" t="str">
        <f t="shared" si="1"/>
        <v/>
      </c>
      <c r="Q39" s="151"/>
      <c r="R39" s="190"/>
      <c r="S39" s="98"/>
      <c r="T39" s="64"/>
      <c r="U39" s="194"/>
      <c r="V39" s="195"/>
      <c r="W39" s="12"/>
      <c r="X39" s="575" t="s">
        <v>116</v>
      </c>
    </row>
    <row r="40" spans="1:24" x14ac:dyDescent="0.2">
      <c r="A40" s="14"/>
      <c r="B40" s="14"/>
      <c r="C40" s="14"/>
      <c r="D40" s="14"/>
      <c r="E40" s="99"/>
      <c r="F40" s="100"/>
      <c r="G40" s="100"/>
      <c r="H40" s="99"/>
      <c r="I40" s="100"/>
      <c r="J40" s="100"/>
      <c r="K40" s="100"/>
      <c r="L40" s="101"/>
      <c r="M40" s="188"/>
      <c r="N40" s="189"/>
      <c r="O40" s="101"/>
      <c r="P40" s="39" t="str">
        <f t="shared" si="1"/>
        <v/>
      </c>
      <c r="Q40" s="188"/>
      <c r="R40" s="191"/>
      <c r="S40" s="101"/>
      <c r="T40" s="39"/>
      <c r="U40" s="192"/>
      <c r="V40" s="193"/>
      <c r="W40" s="12"/>
      <c r="X40" s="575" t="s">
        <v>200</v>
      </c>
    </row>
    <row r="41" spans="1:24" x14ac:dyDescent="0.2">
      <c r="A41" s="202" t="s">
        <v>117</v>
      </c>
      <c r="B41" s="202" t="s">
        <v>74</v>
      </c>
      <c r="C41" s="202" t="s">
        <v>118</v>
      </c>
      <c r="D41" s="505" t="s">
        <v>86</v>
      </c>
      <c r="E41" s="22" t="s">
        <v>221</v>
      </c>
      <c r="F41" s="23"/>
      <c r="G41" s="23" t="s">
        <v>86</v>
      </c>
      <c r="H41" s="22" t="s">
        <v>222</v>
      </c>
      <c r="I41" s="23"/>
      <c r="J41" s="23" t="s">
        <v>229</v>
      </c>
      <c r="K41" s="23"/>
      <c r="L41" s="24" t="s">
        <v>226</v>
      </c>
      <c r="M41" s="87">
        <v>0.75</v>
      </c>
      <c r="N41" s="36"/>
      <c r="O41" s="18"/>
      <c r="P41" s="196" t="str">
        <f t="shared" si="1"/>
        <v/>
      </c>
      <c r="Q41" s="41"/>
      <c r="R41" s="1">
        <v>0.64583333333333337</v>
      </c>
      <c r="S41" s="18"/>
      <c r="T41" s="197"/>
      <c r="U41" s="71"/>
      <c r="V41" s="72"/>
      <c r="W41" s="12"/>
      <c r="X41" s="575" t="s">
        <v>119</v>
      </c>
    </row>
    <row r="42" spans="1:24" x14ac:dyDescent="0.2">
      <c r="A42" s="200"/>
      <c r="B42" s="200"/>
      <c r="C42" s="200"/>
      <c r="D42" s="200"/>
      <c r="E42" s="19" t="s">
        <v>82</v>
      </c>
      <c r="F42" s="20"/>
      <c r="G42" s="20" t="s">
        <v>86</v>
      </c>
      <c r="H42" s="19" t="s">
        <v>222</v>
      </c>
      <c r="I42" s="20"/>
      <c r="J42" s="20" t="s">
        <v>229</v>
      </c>
      <c r="K42" s="20"/>
      <c r="L42" s="21" t="s">
        <v>159</v>
      </c>
      <c r="M42" s="42"/>
      <c r="N42" s="38"/>
      <c r="O42" s="21"/>
      <c r="P42" s="198" t="str">
        <f t="shared" si="1"/>
        <v/>
      </c>
      <c r="Q42" s="42"/>
      <c r="R42" s="121">
        <v>0.70833333333333337</v>
      </c>
      <c r="S42" s="21"/>
      <c r="T42" s="198"/>
      <c r="U42" s="69"/>
      <c r="V42" s="70"/>
      <c r="W42" s="12"/>
      <c r="X42" s="575" t="s">
        <v>201</v>
      </c>
    </row>
    <row r="43" spans="1:24" x14ac:dyDescent="0.2">
      <c r="A43" s="202" t="s">
        <v>120</v>
      </c>
      <c r="B43" s="202" t="s">
        <v>74</v>
      </c>
      <c r="C43" s="202" t="s">
        <v>121</v>
      </c>
      <c r="D43" s="505" t="s">
        <v>86</v>
      </c>
      <c r="E43" s="22" t="s">
        <v>77</v>
      </c>
      <c r="F43" s="23"/>
      <c r="G43" s="23" t="s">
        <v>81</v>
      </c>
      <c r="H43" s="22" t="s">
        <v>90</v>
      </c>
      <c r="I43" s="23" t="s">
        <v>88</v>
      </c>
      <c r="J43" s="23" t="s">
        <v>224</v>
      </c>
      <c r="K43" s="369" t="s">
        <v>421</v>
      </c>
      <c r="L43" s="24" t="s">
        <v>226</v>
      </c>
      <c r="M43" s="87">
        <v>0.75</v>
      </c>
      <c r="N43" s="88">
        <v>0.625</v>
      </c>
      <c r="O43" s="18"/>
      <c r="P43" s="196">
        <f t="shared" si="1"/>
        <v>0.125</v>
      </c>
      <c r="Q43" s="41"/>
      <c r="R43" s="1">
        <v>0.625</v>
      </c>
      <c r="S43" s="18"/>
      <c r="T43" s="197"/>
      <c r="U43" s="71"/>
      <c r="V43" s="72"/>
      <c r="W43" s="12"/>
      <c r="X43" s="575" t="s">
        <v>124</v>
      </c>
    </row>
    <row r="44" spans="1:24" x14ac:dyDescent="0.2">
      <c r="A44" s="200"/>
      <c r="B44" s="200"/>
      <c r="C44" s="200"/>
      <c r="D44" s="200"/>
      <c r="E44" s="19"/>
      <c r="F44" s="20"/>
      <c r="G44" s="20"/>
      <c r="H44" s="19"/>
      <c r="I44" s="20"/>
      <c r="J44" s="20"/>
      <c r="K44" s="20"/>
      <c r="L44" s="21"/>
      <c r="M44" s="42"/>
      <c r="N44" s="38"/>
      <c r="O44" s="21"/>
      <c r="P44" s="198" t="str">
        <f t="shared" si="1"/>
        <v/>
      </c>
      <c r="Q44" s="42"/>
      <c r="R44" s="104"/>
      <c r="S44" s="21"/>
      <c r="T44" s="198"/>
      <c r="U44" s="69"/>
      <c r="V44" s="70"/>
      <c r="W44" s="12"/>
      <c r="X44" s="575" t="s">
        <v>202</v>
      </c>
    </row>
    <row r="45" spans="1:24" x14ac:dyDescent="0.2">
      <c r="A45" s="202" t="s">
        <v>122</v>
      </c>
      <c r="B45" s="202" t="s">
        <v>74</v>
      </c>
      <c r="C45" s="202" t="s">
        <v>123</v>
      </c>
      <c r="D45" s="505" t="s">
        <v>86</v>
      </c>
      <c r="E45" s="22" t="s">
        <v>77</v>
      </c>
      <c r="F45" s="23"/>
      <c r="G45" s="23" t="s">
        <v>86</v>
      </c>
      <c r="H45" s="22" t="s">
        <v>87</v>
      </c>
      <c r="I45" s="23" t="s">
        <v>388</v>
      </c>
      <c r="J45" s="23" t="s">
        <v>224</v>
      </c>
      <c r="K45" s="369" t="s">
        <v>421</v>
      </c>
      <c r="L45" s="24" t="s">
        <v>159</v>
      </c>
      <c r="M45" s="87">
        <v>0.75</v>
      </c>
      <c r="N45" s="88">
        <v>0.63194444444444442</v>
      </c>
      <c r="O45" s="18"/>
      <c r="P45" s="196">
        <f t="shared" si="1"/>
        <v>0.11805555555555558</v>
      </c>
      <c r="Q45" s="87">
        <v>0.70833333333333337</v>
      </c>
      <c r="R45" s="1">
        <v>0.64583333333333337</v>
      </c>
      <c r="S45" s="18"/>
      <c r="T45" s="197"/>
      <c r="U45" s="71"/>
      <c r="V45" s="72"/>
      <c r="W45" s="12"/>
      <c r="X45" s="575" t="s">
        <v>127</v>
      </c>
    </row>
    <row r="46" spans="1:24" x14ac:dyDescent="0.2">
      <c r="A46" s="200"/>
      <c r="B46" s="200"/>
      <c r="C46" s="200"/>
      <c r="D46" s="200"/>
      <c r="E46" s="19"/>
      <c r="F46" s="20"/>
      <c r="G46" s="20"/>
      <c r="H46" s="19"/>
      <c r="I46" s="20"/>
      <c r="J46" s="20"/>
      <c r="K46" s="20"/>
      <c r="L46" s="21"/>
      <c r="M46" s="42"/>
      <c r="N46" s="38"/>
      <c r="O46" s="21"/>
      <c r="P46" s="198" t="str">
        <f t="shared" si="1"/>
        <v/>
      </c>
      <c r="Q46" s="42"/>
      <c r="R46" s="104"/>
      <c r="S46" s="21"/>
      <c r="T46" s="198"/>
      <c r="U46" s="69"/>
      <c r="V46" s="70"/>
      <c r="W46" s="12"/>
      <c r="X46" s="575" t="s">
        <v>203</v>
      </c>
    </row>
    <row r="47" spans="1:24" x14ac:dyDescent="0.2">
      <c r="A47" s="13" t="s">
        <v>125</v>
      </c>
      <c r="B47" s="13" t="s">
        <v>74</v>
      </c>
      <c r="C47" s="373" t="s">
        <v>126</v>
      </c>
      <c r="D47" s="373" t="s">
        <v>81</v>
      </c>
      <c r="E47" s="148"/>
      <c r="F47" s="149"/>
      <c r="G47" s="149"/>
      <c r="H47" s="148"/>
      <c r="I47" s="149"/>
      <c r="J47" s="149"/>
      <c r="K47" s="149"/>
      <c r="L47" s="150"/>
      <c r="M47" s="151"/>
      <c r="N47" s="152"/>
      <c r="O47" s="98"/>
      <c r="P47" s="37" t="str">
        <f t="shared" si="1"/>
        <v/>
      </c>
      <c r="Q47" s="151"/>
      <c r="R47" s="190"/>
      <c r="S47" s="98"/>
      <c r="T47" s="64"/>
      <c r="U47" s="194"/>
      <c r="V47" s="195"/>
      <c r="W47" s="12"/>
      <c r="X47" s="575" t="s">
        <v>129</v>
      </c>
    </row>
    <row r="48" spans="1:24" x14ac:dyDescent="0.2">
      <c r="A48" s="14"/>
      <c r="B48" s="14"/>
      <c r="C48" s="14"/>
      <c r="D48" s="14"/>
      <c r="E48" s="99"/>
      <c r="F48" s="100"/>
      <c r="G48" s="100"/>
      <c r="H48" s="99"/>
      <c r="I48" s="100"/>
      <c r="J48" s="100"/>
      <c r="K48" s="100"/>
      <c r="L48" s="101"/>
      <c r="M48" s="188"/>
      <c r="N48" s="189"/>
      <c r="O48" s="101"/>
      <c r="P48" s="39" t="str">
        <f t="shared" si="1"/>
        <v/>
      </c>
      <c r="Q48" s="188"/>
      <c r="R48" s="191"/>
      <c r="S48" s="101"/>
      <c r="T48" s="39"/>
      <c r="U48" s="192"/>
      <c r="V48" s="193"/>
      <c r="W48" s="12"/>
      <c r="X48" s="575" t="s">
        <v>204</v>
      </c>
    </row>
    <row r="49" spans="1:24" x14ac:dyDescent="0.2">
      <c r="A49" s="202" t="s">
        <v>125</v>
      </c>
      <c r="B49" s="202" t="s">
        <v>74</v>
      </c>
      <c r="C49" s="505" t="s">
        <v>128</v>
      </c>
      <c r="D49" s="505" t="s">
        <v>86</v>
      </c>
      <c r="E49" s="22" t="s">
        <v>221</v>
      </c>
      <c r="F49" s="23"/>
      <c r="G49" s="23" t="s">
        <v>81</v>
      </c>
      <c r="H49" s="22" t="s">
        <v>87</v>
      </c>
      <c r="I49" s="23" t="s">
        <v>420</v>
      </c>
      <c r="J49" s="23" t="s">
        <v>224</v>
      </c>
      <c r="K49" s="369" t="s">
        <v>421</v>
      </c>
      <c r="L49" s="24" t="s">
        <v>226</v>
      </c>
      <c r="M49" s="87">
        <v>0.75</v>
      </c>
      <c r="N49" s="88">
        <v>0.60416666666666663</v>
      </c>
      <c r="O49" s="18"/>
      <c r="P49" s="196">
        <f t="shared" si="1"/>
        <v>0.14583333333333337</v>
      </c>
      <c r="Q49" s="41"/>
      <c r="R49" s="1">
        <v>0.61805555555555558</v>
      </c>
      <c r="S49" s="18"/>
      <c r="T49" s="197"/>
      <c r="U49" s="71"/>
      <c r="V49" s="72"/>
      <c r="W49" s="12"/>
      <c r="X49" s="575" t="s">
        <v>132</v>
      </c>
    </row>
    <row r="50" spans="1:24" x14ac:dyDescent="0.2">
      <c r="A50" s="200"/>
      <c r="B50" s="200"/>
      <c r="C50" s="200"/>
      <c r="D50" s="200"/>
      <c r="E50" s="19"/>
      <c r="F50" s="20"/>
      <c r="G50" s="20"/>
      <c r="H50" s="19"/>
      <c r="I50" s="20"/>
      <c r="J50" s="20"/>
      <c r="K50" s="20"/>
      <c r="L50" s="21"/>
      <c r="M50" s="42"/>
      <c r="N50" s="38"/>
      <c r="O50" s="21"/>
      <c r="P50" s="198" t="str">
        <f t="shared" si="1"/>
        <v/>
      </c>
      <c r="Q50" s="42"/>
      <c r="R50" s="104"/>
      <c r="S50" s="21"/>
      <c r="T50" s="198"/>
      <c r="U50" s="69"/>
      <c r="V50" s="70"/>
      <c r="W50" s="12"/>
      <c r="X50" s="575" t="s">
        <v>205</v>
      </c>
    </row>
    <row r="51" spans="1:24" x14ac:dyDescent="0.2">
      <c r="A51" s="13" t="s">
        <v>130</v>
      </c>
      <c r="B51" s="13" t="s">
        <v>94</v>
      </c>
      <c r="C51" s="13" t="s">
        <v>131</v>
      </c>
      <c r="D51" s="373" t="s">
        <v>81</v>
      </c>
      <c r="E51" s="148"/>
      <c r="F51" s="149"/>
      <c r="G51" s="149"/>
      <c r="H51" s="148"/>
      <c r="I51" s="149"/>
      <c r="J51" s="149"/>
      <c r="K51" s="149"/>
      <c r="L51" s="150"/>
      <c r="M51" s="151"/>
      <c r="N51" s="152"/>
      <c r="O51" s="98"/>
      <c r="P51" s="37" t="str">
        <f t="shared" si="1"/>
        <v/>
      </c>
      <c r="Q51" s="151"/>
      <c r="R51" s="190"/>
      <c r="S51" s="98"/>
      <c r="T51" s="64"/>
      <c r="U51" s="154"/>
      <c r="V51" s="155"/>
      <c r="W51" s="12"/>
      <c r="X51" s="575" t="s">
        <v>135</v>
      </c>
    </row>
    <row r="52" spans="1:24" x14ac:dyDescent="0.2">
      <c r="A52" s="14"/>
      <c r="B52" s="14"/>
      <c r="C52" s="14"/>
      <c r="D52" s="14"/>
      <c r="E52" s="99"/>
      <c r="F52" s="100"/>
      <c r="G52" s="100"/>
      <c r="H52" s="99"/>
      <c r="I52" s="100"/>
      <c r="J52" s="100"/>
      <c r="K52" s="100"/>
      <c r="L52" s="101"/>
      <c r="M52" s="188"/>
      <c r="N52" s="189"/>
      <c r="O52" s="101"/>
      <c r="P52" s="39" t="str">
        <f t="shared" si="1"/>
        <v/>
      </c>
      <c r="Q52" s="188"/>
      <c r="R52" s="191"/>
      <c r="S52" s="101"/>
      <c r="T52" s="39"/>
      <c r="U52" s="192"/>
      <c r="V52" s="193"/>
      <c r="W52" s="12"/>
      <c r="X52" s="575" t="s">
        <v>206</v>
      </c>
    </row>
    <row r="53" spans="1:24" x14ac:dyDescent="0.2">
      <c r="A53" s="13" t="s">
        <v>133</v>
      </c>
      <c r="B53" s="13" t="s">
        <v>94</v>
      </c>
      <c r="C53" s="13" t="s">
        <v>134</v>
      </c>
      <c r="D53" s="373" t="s">
        <v>86</v>
      </c>
      <c r="E53" s="148"/>
      <c r="F53" s="149"/>
      <c r="G53" s="149"/>
      <c r="H53" s="148"/>
      <c r="I53" s="149"/>
      <c r="J53" s="149"/>
      <c r="K53" s="149"/>
      <c r="L53" s="150"/>
      <c r="M53" s="151"/>
      <c r="N53" s="152"/>
      <c r="O53" s="98"/>
      <c r="P53" s="37" t="str">
        <f t="shared" si="1"/>
        <v/>
      </c>
      <c r="Q53" s="151"/>
      <c r="R53" s="190"/>
      <c r="S53" s="98"/>
      <c r="T53" s="64"/>
      <c r="U53" s="194"/>
      <c r="V53" s="195"/>
      <c r="W53" s="12"/>
      <c r="X53" s="575" t="s">
        <v>139</v>
      </c>
    </row>
    <row r="54" spans="1:24" x14ac:dyDescent="0.2">
      <c r="A54" s="14"/>
      <c r="B54" s="14"/>
      <c r="C54" s="14"/>
      <c r="D54" s="14"/>
      <c r="E54" s="99"/>
      <c r="F54" s="100"/>
      <c r="G54" s="100"/>
      <c r="H54" s="99"/>
      <c r="I54" s="100"/>
      <c r="J54" s="100"/>
      <c r="K54" s="100"/>
      <c r="L54" s="101"/>
      <c r="M54" s="188"/>
      <c r="N54" s="189"/>
      <c r="O54" s="101"/>
      <c r="P54" s="39" t="str">
        <f t="shared" si="1"/>
        <v/>
      </c>
      <c r="Q54" s="188"/>
      <c r="R54" s="191"/>
      <c r="S54" s="101"/>
      <c r="T54" s="39"/>
      <c r="U54" s="192"/>
      <c r="V54" s="193"/>
      <c r="W54" s="12"/>
      <c r="X54" s="575" t="s">
        <v>207</v>
      </c>
    </row>
    <row r="55" spans="1:24" x14ac:dyDescent="0.2">
      <c r="A55" s="13" t="s">
        <v>136</v>
      </c>
      <c r="B55" s="13" t="s">
        <v>137</v>
      </c>
      <c r="C55" s="13" t="s">
        <v>138</v>
      </c>
      <c r="D55" s="373" t="s">
        <v>81</v>
      </c>
      <c r="E55" s="148"/>
      <c r="F55" s="149"/>
      <c r="G55" s="149"/>
      <c r="H55" s="148"/>
      <c r="I55" s="149"/>
      <c r="J55" s="149"/>
      <c r="K55" s="149"/>
      <c r="L55" s="150"/>
      <c r="M55" s="151"/>
      <c r="N55" s="152"/>
      <c r="O55" s="98"/>
      <c r="P55" s="37" t="str">
        <f t="shared" si="1"/>
        <v/>
      </c>
      <c r="Q55" s="151"/>
      <c r="R55" s="190"/>
      <c r="S55" s="98"/>
      <c r="T55" s="64"/>
      <c r="U55" s="154"/>
      <c r="V55" s="155"/>
      <c r="W55" s="12"/>
      <c r="X55" s="575" t="s">
        <v>142</v>
      </c>
    </row>
    <row r="56" spans="1:24" x14ac:dyDescent="0.2">
      <c r="A56" s="14"/>
      <c r="B56" s="14"/>
      <c r="C56" s="14"/>
      <c r="D56" s="14"/>
      <c r="E56" s="99"/>
      <c r="F56" s="100"/>
      <c r="G56" s="100"/>
      <c r="H56" s="99"/>
      <c r="I56" s="100"/>
      <c r="J56" s="100"/>
      <c r="K56" s="100"/>
      <c r="L56" s="101"/>
      <c r="M56" s="188"/>
      <c r="N56" s="189"/>
      <c r="O56" s="101"/>
      <c r="P56" s="39" t="str">
        <f t="shared" si="1"/>
        <v/>
      </c>
      <c r="Q56" s="188"/>
      <c r="R56" s="191"/>
      <c r="S56" s="101"/>
      <c r="T56" s="39"/>
      <c r="U56" s="192"/>
      <c r="V56" s="193"/>
      <c r="W56" s="12"/>
      <c r="X56" s="575" t="s">
        <v>208</v>
      </c>
    </row>
    <row r="57" spans="1:24" x14ac:dyDescent="0.2">
      <c r="A57" s="201" t="s">
        <v>140</v>
      </c>
      <c r="B57" s="201" t="s">
        <v>74</v>
      </c>
      <c r="C57" s="201" t="s">
        <v>141</v>
      </c>
      <c r="D57" s="201" t="s">
        <v>86</v>
      </c>
      <c r="E57" s="166"/>
      <c r="F57" s="167" t="s">
        <v>220</v>
      </c>
      <c r="G57" s="167"/>
      <c r="H57" s="166"/>
      <c r="I57" s="167"/>
      <c r="J57" s="167"/>
      <c r="K57" s="167"/>
      <c r="L57" s="177"/>
      <c r="M57" s="162">
        <v>0.75</v>
      </c>
      <c r="N57" s="163">
        <v>0.77083333333333337</v>
      </c>
      <c r="O57" s="164"/>
      <c r="P57" s="229">
        <f t="shared" si="1"/>
        <v>0</v>
      </c>
      <c r="Q57" s="911"/>
      <c r="R57" s="165">
        <v>0.77083333333333337</v>
      </c>
      <c r="S57" s="164"/>
      <c r="T57" s="230"/>
      <c r="U57" s="250"/>
      <c r="V57" s="251"/>
      <c r="W57" s="12"/>
      <c r="X57" s="575" t="s">
        <v>145</v>
      </c>
    </row>
    <row r="58" spans="1:24" x14ac:dyDescent="0.2">
      <c r="A58" s="264"/>
      <c r="B58" s="264"/>
      <c r="C58" s="264"/>
      <c r="D58" s="264"/>
      <c r="E58" s="259"/>
      <c r="F58" s="260"/>
      <c r="G58" s="260"/>
      <c r="H58" s="259"/>
      <c r="I58" s="260"/>
      <c r="J58" s="260"/>
      <c r="K58" s="260"/>
      <c r="L58" s="186"/>
      <c r="M58" s="498"/>
      <c r="N58" s="499"/>
      <c r="O58" s="186"/>
      <c r="P58" s="265" t="str">
        <f t="shared" si="1"/>
        <v/>
      </c>
      <c r="Q58" s="498"/>
      <c r="R58" s="912"/>
      <c r="S58" s="186"/>
      <c r="T58" s="265"/>
      <c r="U58" s="262"/>
      <c r="V58" s="263"/>
      <c r="W58" s="12"/>
      <c r="X58" s="575" t="s">
        <v>209</v>
      </c>
    </row>
    <row r="59" spans="1:24" x14ac:dyDescent="0.2">
      <c r="A59" s="13" t="s">
        <v>143</v>
      </c>
      <c r="B59" s="13" t="s">
        <v>94</v>
      </c>
      <c r="C59" s="13" t="s">
        <v>144</v>
      </c>
      <c r="D59" s="373" t="s">
        <v>86</v>
      </c>
      <c r="E59" s="148"/>
      <c r="F59" s="149"/>
      <c r="G59" s="149"/>
      <c r="H59" s="148"/>
      <c r="I59" s="149"/>
      <c r="J59" s="149"/>
      <c r="K59" s="149"/>
      <c r="L59" s="150"/>
      <c r="M59" s="151"/>
      <c r="N59" s="152"/>
      <c r="O59" s="98"/>
      <c r="P59" s="37" t="str">
        <f t="shared" si="1"/>
        <v/>
      </c>
      <c r="Q59" s="151"/>
      <c r="R59" s="190"/>
      <c r="S59" s="98"/>
      <c r="T59" s="64"/>
      <c r="U59" s="194"/>
      <c r="V59" s="195"/>
      <c r="W59" s="12"/>
      <c r="X59" s="575" t="s">
        <v>148</v>
      </c>
    </row>
    <row r="60" spans="1:24" x14ac:dyDescent="0.2">
      <c r="A60" s="14"/>
      <c r="B60" s="14"/>
      <c r="C60" s="14"/>
      <c r="D60" s="14"/>
      <c r="E60" s="99"/>
      <c r="F60" s="100"/>
      <c r="G60" s="100"/>
      <c r="H60" s="99"/>
      <c r="I60" s="100"/>
      <c r="J60" s="100"/>
      <c r="K60" s="100"/>
      <c r="L60" s="101"/>
      <c r="M60" s="188"/>
      <c r="N60" s="189"/>
      <c r="O60" s="101"/>
      <c r="P60" s="39" t="str">
        <f t="shared" si="1"/>
        <v/>
      </c>
      <c r="Q60" s="188"/>
      <c r="R60" s="191"/>
      <c r="S60" s="101"/>
      <c r="T60" s="39"/>
      <c r="U60" s="192"/>
      <c r="V60" s="193"/>
      <c r="W60" s="12"/>
      <c r="X60" s="575" t="s">
        <v>210</v>
      </c>
    </row>
    <row r="61" spans="1:24" x14ac:dyDescent="0.2">
      <c r="A61" s="202" t="s">
        <v>146</v>
      </c>
      <c r="B61" s="202" t="s">
        <v>74</v>
      </c>
      <c r="C61" s="202" t="s">
        <v>147</v>
      </c>
      <c r="D61" s="505" t="s">
        <v>81</v>
      </c>
      <c r="E61" s="22" t="s">
        <v>221</v>
      </c>
      <c r="F61" s="23"/>
      <c r="G61" s="23" t="s">
        <v>86</v>
      </c>
      <c r="H61" s="22" t="s">
        <v>222</v>
      </c>
      <c r="I61" s="23"/>
      <c r="J61" s="23" t="s">
        <v>224</v>
      </c>
      <c r="K61" s="369" t="s">
        <v>421</v>
      </c>
      <c r="L61" s="24" t="s">
        <v>159</v>
      </c>
      <c r="M61" s="580" t="s">
        <v>89</v>
      </c>
      <c r="N61" s="88">
        <v>0.625</v>
      </c>
      <c r="O61" s="18"/>
      <c r="P61" s="196"/>
      <c r="Q61" s="87"/>
      <c r="R61" s="1">
        <v>0.75</v>
      </c>
      <c r="S61" s="18"/>
      <c r="T61" s="197"/>
      <c r="U61" s="71"/>
      <c r="V61" s="72"/>
      <c r="W61" s="12"/>
      <c r="X61" s="575" t="s">
        <v>150</v>
      </c>
    </row>
    <row r="62" spans="1:24" x14ac:dyDescent="0.2">
      <c r="A62" s="200"/>
      <c r="B62" s="200"/>
      <c r="C62" s="200"/>
      <c r="D62" s="200"/>
      <c r="E62" s="19"/>
      <c r="F62" s="20"/>
      <c r="G62" s="20"/>
      <c r="H62" s="19"/>
      <c r="I62" s="20"/>
      <c r="J62" s="20"/>
      <c r="K62" s="20"/>
      <c r="L62" s="21"/>
      <c r="M62" s="42"/>
      <c r="N62" s="38"/>
      <c r="O62" s="21"/>
      <c r="P62" s="198"/>
      <c r="Q62" s="42"/>
      <c r="R62" s="104"/>
      <c r="S62" s="21"/>
      <c r="T62" s="198"/>
      <c r="U62" s="69"/>
      <c r="V62" s="70"/>
      <c r="W62" s="12"/>
      <c r="X62" s="575" t="s">
        <v>211</v>
      </c>
    </row>
    <row r="63" spans="1:24" x14ac:dyDescent="0.2">
      <c r="A63" s="140" t="s">
        <v>146</v>
      </c>
      <c r="B63" s="140" t="s">
        <v>74</v>
      </c>
      <c r="C63" s="379" t="s">
        <v>149</v>
      </c>
      <c r="D63" s="379" t="s">
        <v>86</v>
      </c>
      <c r="E63" s="148"/>
      <c r="F63" s="149"/>
      <c r="G63" s="149"/>
      <c r="H63" s="148"/>
      <c r="I63" s="149"/>
      <c r="J63" s="149"/>
      <c r="K63" s="149"/>
      <c r="L63" s="150"/>
      <c r="M63" s="151"/>
      <c r="N63" s="152"/>
      <c r="O63" s="98"/>
      <c r="P63" s="37" t="str">
        <f t="shared" ref="P63:P74" si="2">IF(N63="","",MAX(M63-N63,0))</f>
        <v/>
      </c>
      <c r="Q63" s="151"/>
      <c r="R63" s="190"/>
      <c r="S63" s="98"/>
      <c r="T63" s="64"/>
      <c r="U63" s="154"/>
      <c r="V63" s="155"/>
      <c r="W63" s="12"/>
      <c r="X63" s="575" t="s">
        <v>152</v>
      </c>
    </row>
    <row r="64" spans="1:24" x14ac:dyDescent="0.2">
      <c r="A64" s="203"/>
      <c r="B64" s="203"/>
      <c r="C64" s="203"/>
      <c r="D64" s="203"/>
      <c r="E64" s="99"/>
      <c r="F64" s="100"/>
      <c r="G64" s="100"/>
      <c r="H64" s="99"/>
      <c r="I64" s="100"/>
      <c r="J64" s="100"/>
      <c r="K64" s="100"/>
      <c r="L64" s="101"/>
      <c r="M64" s="188"/>
      <c r="N64" s="189"/>
      <c r="O64" s="101"/>
      <c r="P64" s="39" t="str">
        <f t="shared" si="2"/>
        <v/>
      </c>
      <c r="Q64" s="188"/>
      <c r="R64" s="191"/>
      <c r="S64" s="101"/>
      <c r="T64" s="39"/>
      <c r="U64" s="192"/>
      <c r="V64" s="193"/>
      <c r="W64" s="12"/>
      <c r="X64" s="575" t="s">
        <v>212</v>
      </c>
    </row>
    <row r="65" spans="1:24" x14ac:dyDescent="0.2">
      <c r="A65" s="140" t="s">
        <v>146</v>
      </c>
      <c r="B65" s="140" t="s">
        <v>74</v>
      </c>
      <c r="C65" s="379" t="s">
        <v>151</v>
      </c>
      <c r="D65" s="379" t="s">
        <v>81</v>
      </c>
      <c r="E65" s="148"/>
      <c r="F65" s="149"/>
      <c r="G65" s="149"/>
      <c r="H65" s="148"/>
      <c r="I65" s="149"/>
      <c r="J65" s="149"/>
      <c r="K65" s="149"/>
      <c r="L65" s="150"/>
      <c r="M65" s="151"/>
      <c r="N65" s="152"/>
      <c r="O65" s="98"/>
      <c r="P65" s="37" t="str">
        <f t="shared" si="2"/>
        <v/>
      </c>
      <c r="Q65" s="151"/>
      <c r="R65" s="190"/>
      <c r="S65" s="98"/>
      <c r="T65" s="64"/>
      <c r="U65" s="194"/>
      <c r="V65" s="195"/>
      <c r="W65" s="12"/>
      <c r="X65" s="575" t="s">
        <v>154</v>
      </c>
    </row>
    <row r="66" spans="1:24" x14ac:dyDescent="0.2">
      <c r="A66" s="203"/>
      <c r="B66" s="203"/>
      <c r="C66" s="203"/>
      <c r="D66" s="203"/>
      <c r="E66" s="99"/>
      <c r="F66" s="100"/>
      <c r="G66" s="100"/>
      <c r="H66" s="99"/>
      <c r="I66" s="100"/>
      <c r="J66" s="100"/>
      <c r="K66" s="100"/>
      <c r="L66" s="101"/>
      <c r="M66" s="188"/>
      <c r="N66" s="189"/>
      <c r="O66" s="101"/>
      <c r="P66" s="39" t="str">
        <f t="shared" si="2"/>
        <v/>
      </c>
      <c r="Q66" s="188"/>
      <c r="R66" s="191"/>
      <c r="S66" s="101"/>
      <c r="T66" s="39"/>
      <c r="U66" s="192"/>
      <c r="V66" s="193"/>
      <c r="W66" s="12"/>
      <c r="X66" s="575" t="s">
        <v>213</v>
      </c>
    </row>
    <row r="67" spans="1:24" x14ac:dyDescent="0.2">
      <c r="A67" s="202" t="s">
        <v>146</v>
      </c>
      <c r="B67" s="202" t="s">
        <v>74</v>
      </c>
      <c r="C67" s="202" t="s">
        <v>153</v>
      </c>
      <c r="D67" s="505" t="s">
        <v>86</v>
      </c>
      <c r="E67" s="22" t="s">
        <v>221</v>
      </c>
      <c r="F67" s="23"/>
      <c r="G67" s="23" t="s">
        <v>81</v>
      </c>
      <c r="H67" s="22" t="s">
        <v>222</v>
      </c>
      <c r="I67" s="23"/>
      <c r="J67" s="23" t="s">
        <v>224</v>
      </c>
      <c r="K67" s="369" t="s">
        <v>421</v>
      </c>
      <c r="L67" s="24" t="s">
        <v>162</v>
      </c>
      <c r="M67" s="87">
        <v>0.75</v>
      </c>
      <c r="N67" s="88">
        <v>0.625</v>
      </c>
      <c r="O67" s="18"/>
      <c r="P67" s="196">
        <f t="shared" si="2"/>
        <v>0.125</v>
      </c>
      <c r="Q67" s="41"/>
      <c r="R67" s="1">
        <v>0.75</v>
      </c>
      <c r="S67" s="18"/>
      <c r="T67" s="197"/>
      <c r="U67" s="71"/>
      <c r="V67" s="72"/>
      <c r="W67" s="12"/>
      <c r="X67" s="573" t="s">
        <v>79</v>
      </c>
    </row>
    <row r="68" spans="1:24" x14ac:dyDescent="0.2">
      <c r="A68" s="200"/>
      <c r="B68" s="200"/>
      <c r="C68" s="200"/>
      <c r="D68" s="200"/>
      <c r="E68" s="19"/>
      <c r="F68" s="20"/>
      <c r="G68" s="20"/>
      <c r="H68" s="19"/>
      <c r="I68" s="20"/>
      <c r="J68" s="20"/>
      <c r="K68" s="20"/>
      <c r="L68" s="21"/>
      <c r="M68" s="42"/>
      <c r="N68" s="38"/>
      <c r="O68" s="21"/>
      <c r="P68" s="198" t="str">
        <f t="shared" si="2"/>
        <v/>
      </c>
      <c r="Q68" s="42"/>
      <c r="R68" s="104"/>
      <c r="S68" s="21"/>
      <c r="T68" s="198"/>
      <c r="U68" s="69"/>
      <c r="V68" s="70"/>
      <c r="W68" s="12"/>
      <c r="X68" s="575"/>
    </row>
    <row r="69" spans="1:24" x14ac:dyDescent="0.2">
      <c r="A69" s="140" t="s">
        <v>155</v>
      </c>
      <c r="B69" s="140" t="s">
        <v>94</v>
      </c>
      <c r="C69" s="140" t="s">
        <v>156</v>
      </c>
      <c r="D69" s="379" t="s">
        <v>86</v>
      </c>
      <c r="E69" s="148"/>
      <c r="F69" s="149"/>
      <c r="G69" s="149"/>
      <c r="H69" s="148"/>
      <c r="I69" s="149"/>
      <c r="J69" s="149"/>
      <c r="K69" s="149"/>
      <c r="L69" s="150"/>
      <c r="M69" s="151"/>
      <c r="N69" s="152"/>
      <c r="O69" s="98"/>
      <c r="P69" s="37" t="str">
        <f t="shared" si="2"/>
        <v/>
      </c>
      <c r="Q69" s="151"/>
      <c r="R69" s="190"/>
      <c r="S69" s="98"/>
      <c r="T69" s="64"/>
      <c r="U69" s="154"/>
      <c r="V69" s="155"/>
      <c r="W69" s="12"/>
      <c r="X69" s="573"/>
    </row>
    <row r="70" spans="1:24" x14ac:dyDescent="0.2">
      <c r="A70" s="203"/>
      <c r="B70" s="203"/>
      <c r="C70" s="203"/>
      <c r="D70" s="203"/>
      <c r="E70" s="99"/>
      <c r="F70" s="100"/>
      <c r="G70" s="100"/>
      <c r="H70" s="99"/>
      <c r="I70" s="100"/>
      <c r="J70" s="100"/>
      <c r="K70" s="100"/>
      <c r="L70" s="101"/>
      <c r="M70" s="188"/>
      <c r="N70" s="189"/>
      <c r="O70" s="101"/>
      <c r="P70" s="39" t="str">
        <f t="shared" si="2"/>
        <v/>
      </c>
      <c r="Q70" s="188"/>
      <c r="R70" s="191"/>
      <c r="S70" s="101"/>
      <c r="T70" s="39"/>
      <c r="U70" s="192"/>
      <c r="V70" s="193"/>
      <c r="W70" s="12"/>
      <c r="X70" s="573"/>
    </row>
    <row r="71" spans="1:24" x14ac:dyDescent="0.2">
      <c r="A71" s="140" t="s">
        <v>157</v>
      </c>
      <c r="B71" s="140" t="s">
        <v>79</v>
      </c>
      <c r="C71" s="140" t="s">
        <v>158</v>
      </c>
      <c r="D71" s="379" t="s">
        <v>81</v>
      </c>
      <c r="E71" s="148"/>
      <c r="F71" s="149"/>
      <c r="G71" s="149"/>
      <c r="H71" s="148"/>
      <c r="I71" s="149"/>
      <c r="J71" s="149"/>
      <c r="K71" s="149"/>
      <c r="L71" s="150"/>
      <c r="M71" s="151"/>
      <c r="N71" s="152"/>
      <c r="O71" s="98"/>
      <c r="P71" s="37" t="str">
        <f t="shared" si="2"/>
        <v/>
      </c>
      <c r="Q71" s="151"/>
      <c r="R71" s="190"/>
      <c r="S71" s="98"/>
      <c r="T71" s="64"/>
      <c r="U71" s="194"/>
      <c r="V71" s="195"/>
      <c r="W71" s="12"/>
      <c r="X71" s="575" t="s">
        <v>159</v>
      </c>
    </row>
    <row r="72" spans="1:24" x14ac:dyDescent="0.2">
      <c r="A72" s="203"/>
      <c r="B72" s="203"/>
      <c r="C72" s="203"/>
      <c r="D72" s="203"/>
      <c r="E72" s="99"/>
      <c r="F72" s="100"/>
      <c r="G72" s="100"/>
      <c r="H72" s="99"/>
      <c r="I72" s="100"/>
      <c r="J72" s="100"/>
      <c r="K72" s="100"/>
      <c r="L72" s="101"/>
      <c r="M72" s="188"/>
      <c r="N72" s="189"/>
      <c r="O72" s="101"/>
      <c r="P72" s="39" t="str">
        <f t="shared" si="2"/>
        <v/>
      </c>
      <c r="Q72" s="188"/>
      <c r="R72" s="191"/>
      <c r="S72" s="101"/>
      <c r="T72" s="39"/>
      <c r="U72" s="192"/>
      <c r="V72" s="193"/>
      <c r="W72" s="12"/>
      <c r="X72" s="575" t="s">
        <v>226</v>
      </c>
    </row>
    <row r="73" spans="1:24" x14ac:dyDescent="0.2">
      <c r="A73" s="140" t="s">
        <v>160</v>
      </c>
      <c r="B73" s="140" t="s">
        <v>79</v>
      </c>
      <c r="C73" s="140" t="s">
        <v>161</v>
      </c>
      <c r="D73" s="379" t="s">
        <v>81</v>
      </c>
      <c r="E73" s="148"/>
      <c r="F73" s="149"/>
      <c r="G73" s="149"/>
      <c r="H73" s="148"/>
      <c r="I73" s="149"/>
      <c r="J73" s="149"/>
      <c r="K73" s="149"/>
      <c r="L73" s="150"/>
      <c r="M73" s="151"/>
      <c r="N73" s="152"/>
      <c r="O73" s="98"/>
      <c r="P73" s="37" t="str">
        <f t="shared" si="2"/>
        <v/>
      </c>
      <c r="Q73" s="151"/>
      <c r="R73" s="190"/>
      <c r="S73" s="98"/>
      <c r="T73" s="64"/>
      <c r="U73" s="154"/>
      <c r="V73" s="155"/>
      <c r="W73" s="12"/>
      <c r="X73" s="575" t="s">
        <v>162</v>
      </c>
    </row>
    <row r="74" spans="1:24" x14ac:dyDescent="0.2">
      <c r="A74" s="203"/>
      <c r="B74" s="203"/>
      <c r="C74" s="203"/>
      <c r="D74" s="203"/>
      <c r="E74" s="99"/>
      <c r="F74" s="100"/>
      <c r="G74" s="100"/>
      <c r="H74" s="99"/>
      <c r="I74" s="100"/>
      <c r="J74" s="100"/>
      <c r="K74" s="100"/>
      <c r="L74" s="101"/>
      <c r="M74" s="188"/>
      <c r="N74" s="189"/>
      <c r="O74" s="101"/>
      <c r="P74" s="39" t="str">
        <f t="shared" si="2"/>
        <v/>
      </c>
      <c r="Q74" s="188"/>
      <c r="R74" s="191"/>
      <c r="S74" s="101"/>
      <c r="T74" s="39"/>
      <c r="U74" s="192"/>
      <c r="V74" s="193"/>
      <c r="W74" s="12"/>
    </row>
    <row r="75" spans="1:24" x14ac:dyDescent="0.2">
      <c r="A75" s="140" t="s">
        <v>163</v>
      </c>
      <c r="B75" s="140" t="s">
        <v>74</v>
      </c>
      <c r="C75" s="140" t="s">
        <v>164</v>
      </c>
      <c r="D75" s="379" t="s">
        <v>86</v>
      </c>
      <c r="E75" s="148"/>
      <c r="F75" s="149"/>
      <c r="G75" s="149"/>
      <c r="H75" s="148"/>
      <c r="I75" s="149"/>
      <c r="J75" s="149"/>
      <c r="K75" s="149"/>
      <c r="L75" s="150"/>
      <c r="M75" s="151"/>
      <c r="N75" s="152"/>
      <c r="O75" s="98"/>
      <c r="P75" s="37" t="str">
        <f t="shared" ref="P75:P114" si="3">IF(N75="","",MAX(M75-N75,0))</f>
        <v/>
      </c>
      <c r="Q75" s="151"/>
      <c r="R75" s="190"/>
      <c r="S75" s="98"/>
      <c r="T75" s="64"/>
      <c r="U75" s="154"/>
      <c r="V75" s="155"/>
      <c r="W75" s="12"/>
      <c r="X75" s="454" t="s">
        <v>229</v>
      </c>
    </row>
    <row r="76" spans="1:24" x14ac:dyDescent="0.2">
      <c r="A76" s="203"/>
      <c r="B76" s="203"/>
      <c r="C76" s="203"/>
      <c r="D76" s="203"/>
      <c r="E76" s="99"/>
      <c r="F76" s="100"/>
      <c r="G76" s="100"/>
      <c r="H76" s="99"/>
      <c r="I76" s="100"/>
      <c r="J76" s="100"/>
      <c r="K76" s="100"/>
      <c r="L76" s="101"/>
      <c r="M76" s="188"/>
      <c r="N76" s="189"/>
      <c r="O76" s="101"/>
      <c r="P76" s="39" t="str">
        <f t="shared" si="3"/>
        <v/>
      </c>
      <c r="Q76" s="188"/>
      <c r="R76" s="191"/>
      <c r="S76" s="101"/>
      <c r="T76" s="39"/>
      <c r="U76" s="192"/>
      <c r="V76" s="193"/>
      <c r="W76" s="12"/>
      <c r="X76" s="454" t="s">
        <v>224</v>
      </c>
    </row>
    <row r="77" spans="1:24" x14ac:dyDescent="0.2">
      <c r="A77" s="202" t="s">
        <v>165</v>
      </c>
      <c r="B77" s="202" t="s">
        <v>74</v>
      </c>
      <c r="C77" s="202" t="s">
        <v>166</v>
      </c>
      <c r="D77" s="505" t="s">
        <v>86</v>
      </c>
      <c r="E77" s="22" t="s">
        <v>77</v>
      </c>
      <c r="F77" s="23"/>
      <c r="G77" s="23" t="s">
        <v>81</v>
      </c>
      <c r="H77" s="22" t="s">
        <v>87</v>
      </c>
      <c r="I77" s="23" t="s">
        <v>388</v>
      </c>
      <c r="J77" s="23" t="s">
        <v>224</v>
      </c>
      <c r="K77" s="369" t="s">
        <v>421</v>
      </c>
      <c r="L77" s="24" t="s">
        <v>159</v>
      </c>
      <c r="M77" s="87">
        <v>0.75</v>
      </c>
      <c r="N77" s="88">
        <v>0.63194444444444442</v>
      </c>
      <c r="O77" s="18"/>
      <c r="P77" s="196">
        <f t="shared" si="3"/>
        <v>0.11805555555555558</v>
      </c>
      <c r="Q77" s="41"/>
      <c r="R77" s="1">
        <v>0.65277777777777779</v>
      </c>
      <c r="S77" s="18"/>
      <c r="T77" s="197"/>
      <c r="U77" s="73"/>
      <c r="V77" s="74"/>
      <c r="W77" s="12"/>
      <c r="X77" s="454" t="s">
        <v>79</v>
      </c>
    </row>
    <row r="78" spans="1:24" x14ac:dyDescent="0.2">
      <c r="A78" s="200"/>
      <c r="B78" s="200"/>
      <c r="C78" s="200"/>
      <c r="D78" s="200"/>
      <c r="E78" s="19"/>
      <c r="F78" s="20"/>
      <c r="G78" s="20"/>
      <c r="H78" s="19"/>
      <c r="I78" s="20"/>
      <c r="J78" s="20"/>
      <c r="K78" s="20"/>
      <c r="L78" s="21"/>
      <c r="M78" s="42"/>
      <c r="N78" s="38"/>
      <c r="O78" s="21"/>
      <c r="P78" s="198" t="str">
        <f t="shared" si="3"/>
        <v/>
      </c>
      <c r="Q78" s="42"/>
      <c r="R78" s="104"/>
      <c r="S78" s="21"/>
      <c r="T78" s="198"/>
      <c r="U78" s="69"/>
      <c r="V78" s="70"/>
      <c r="W78" s="12"/>
    </row>
    <row r="79" spans="1:24" x14ac:dyDescent="0.2">
      <c r="A79" s="140" t="s">
        <v>167</v>
      </c>
      <c r="B79" s="140" t="s">
        <v>137</v>
      </c>
      <c r="C79" s="140" t="s">
        <v>168</v>
      </c>
      <c r="D79" s="379" t="s">
        <v>81</v>
      </c>
      <c r="E79" s="148"/>
      <c r="F79" s="149"/>
      <c r="G79" s="149"/>
      <c r="H79" s="148"/>
      <c r="I79" s="149"/>
      <c r="J79" s="149"/>
      <c r="K79" s="149"/>
      <c r="L79" s="150"/>
      <c r="M79" s="151"/>
      <c r="N79" s="152"/>
      <c r="O79" s="98"/>
      <c r="P79" s="37" t="str">
        <f t="shared" si="3"/>
        <v/>
      </c>
      <c r="Q79" s="151"/>
      <c r="R79" s="190"/>
      <c r="S79" s="98"/>
      <c r="T79" s="64"/>
      <c r="U79" s="154"/>
      <c r="V79" s="155"/>
      <c r="W79" s="12"/>
    </row>
    <row r="80" spans="1:24" x14ac:dyDescent="0.2">
      <c r="A80" s="203"/>
      <c r="B80" s="203"/>
      <c r="C80" s="203"/>
      <c r="D80" s="203"/>
      <c r="E80" s="99"/>
      <c r="F80" s="100"/>
      <c r="G80" s="100"/>
      <c r="H80" s="99"/>
      <c r="I80" s="100"/>
      <c r="J80" s="100"/>
      <c r="K80" s="100"/>
      <c r="L80" s="101"/>
      <c r="M80" s="188"/>
      <c r="N80" s="189"/>
      <c r="O80" s="101"/>
      <c r="P80" s="39" t="str">
        <f t="shared" si="3"/>
        <v/>
      </c>
      <c r="Q80" s="188"/>
      <c r="R80" s="191"/>
      <c r="S80" s="101"/>
      <c r="T80" s="39"/>
      <c r="U80" s="192"/>
      <c r="V80" s="193"/>
      <c r="W80" s="12"/>
    </row>
    <row r="81" spans="1:23" x14ac:dyDescent="0.2">
      <c r="A81" s="140" t="s">
        <v>169</v>
      </c>
      <c r="B81" s="140" t="s">
        <v>94</v>
      </c>
      <c r="C81" s="140" t="s">
        <v>170</v>
      </c>
      <c r="D81" s="379" t="s">
        <v>81</v>
      </c>
      <c r="E81" s="148"/>
      <c r="F81" s="149"/>
      <c r="G81" s="149"/>
      <c r="H81" s="148"/>
      <c r="I81" s="149"/>
      <c r="J81" s="149"/>
      <c r="K81" s="149"/>
      <c r="L81" s="150"/>
      <c r="M81" s="151"/>
      <c r="N81" s="152"/>
      <c r="O81" s="98"/>
      <c r="P81" s="37" t="str">
        <f t="shared" si="3"/>
        <v/>
      </c>
      <c r="Q81" s="151"/>
      <c r="R81" s="190"/>
      <c r="S81" s="98"/>
      <c r="T81" s="64"/>
      <c r="U81" s="154"/>
      <c r="V81" s="155"/>
      <c r="W81" s="12"/>
    </row>
    <row r="82" spans="1:23" x14ac:dyDescent="0.2">
      <c r="A82" s="203"/>
      <c r="B82" s="203"/>
      <c r="C82" s="203"/>
      <c r="D82" s="203"/>
      <c r="E82" s="99"/>
      <c r="F82" s="100"/>
      <c r="G82" s="100"/>
      <c r="H82" s="99"/>
      <c r="I82" s="100"/>
      <c r="J82" s="100"/>
      <c r="K82" s="100"/>
      <c r="L82" s="101"/>
      <c r="M82" s="188"/>
      <c r="N82" s="189"/>
      <c r="O82" s="101"/>
      <c r="P82" s="39" t="str">
        <f t="shared" si="3"/>
        <v/>
      </c>
      <c r="Q82" s="188"/>
      <c r="R82" s="191"/>
      <c r="S82" s="101"/>
      <c r="T82" s="39"/>
      <c r="U82" s="192"/>
      <c r="V82" s="193"/>
      <c r="W82" s="12"/>
    </row>
    <row r="83" spans="1:23" x14ac:dyDescent="0.2">
      <c r="A83" s="594" t="s">
        <v>169</v>
      </c>
      <c r="B83" s="594" t="s">
        <v>94</v>
      </c>
      <c r="C83" s="594" t="s">
        <v>171</v>
      </c>
      <c r="D83" s="594" t="s">
        <v>81</v>
      </c>
      <c r="E83" s="148"/>
      <c r="F83" s="149"/>
      <c r="G83" s="149"/>
      <c r="H83" s="148"/>
      <c r="I83" s="149"/>
      <c r="J83" s="149"/>
      <c r="K83" s="149"/>
      <c r="L83" s="150"/>
      <c r="M83" s="151"/>
      <c r="N83" s="152"/>
      <c r="O83" s="98"/>
      <c r="P83" s="37" t="str">
        <f t="shared" si="3"/>
        <v/>
      </c>
      <c r="Q83" s="151"/>
      <c r="R83" s="190"/>
      <c r="S83" s="98"/>
      <c r="T83" s="64"/>
      <c r="U83" s="194"/>
      <c r="V83" s="195"/>
      <c r="W83" s="12"/>
    </row>
    <row r="84" spans="1:23" x14ac:dyDescent="0.2">
      <c r="A84" s="205"/>
      <c r="B84" s="205"/>
      <c r="C84" s="205"/>
      <c r="D84" s="205"/>
      <c r="E84" s="99"/>
      <c r="F84" s="100"/>
      <c r="G84" s="100"/>
      <c r="H84" s="99"/>
      <c r="I84" s="100"/>
      <c r="J84" s="100"/>
      <c r="K84" s="100"/>
      <c r="L84" s="101"/>
      <c r="M84" s="188"/>
      <c r="N84" s="189"/>
      <c r="O84" s="101"/>
      <c r="P84" s="39" t="str">
        <f t="shared" si="3"/>
        <v/>
      </c>
      <c r="Q84" s="188"/>
      <c r="R84" s="191"/>
      <c r="S84" s="101"/>
      <c r="T84" s="39"/>
      <c r="U84" s="192"/>
      <c r="V84" s="193"/>
      <c r="W84" s="12"/>
    </row>
    <row r="85" spans="1:23" x14ac:dyDescent="0.2">
      <c r="A85" s="140" t="s">
        <v>172</v>
      </c>
      <c r="B85" s="140" t="s">
        <v>74</v>
      </c>
      <c r="C85" s="140" t="s">
        <v>173</v>
      </c>
      <c r="D85" s="379" t="s">
        <v>86</v>
      </c>
      <c r="E85" s="148" t="s">
        <v>77</v>
      </c>
      <c r="F85" s="149"/>
      <c r="G85" s="149" t="s">
        <v>81</v>
      </c>
      <c r="H85" s="148" t="s">
        <v>90</v>
      </c>
      <c r="I85" s="149" t="s">
        <v>88</v>
      </c>
      <c r="J85" s="149" t="s">
        <v>224</v>
      </c>
      <c r="K85" s="740" t="s">
        <v>421</v>
      </c>
      <c r="L85" s="150" t="s">
        <v>162</v>
      </c>
      <c r="M85" s="204">
        <v>0.75</v>
      </c>
      <c r="N85" s="187">
        <v>0.625</v>
      </c>
      <c r="O85" s="98"/>
      <c r="P85" s="37">
        <f t="shared" si="3"/>
        <v>0.125</v>
      </c>
      <c r="Q85" s="151"/>
      <c r="R85" s="153">
        <v>0.69444444444444453</v>
      </c>
      <c r="S85" s="98"/>
      <c r="T85" s="64"/>
      <c r="U85" s="154"/>
      <c r="V85" s="155"/>
      <c r="W85" s="12"/>
    </row>
    <row r="86" spans="1:23" x14ac:dyDescent="0.2">
      <c r="A86" s="203"/>
      <c r="B86" s="203"/>
      <c r="C86" s="203"/>
      <c r="D86" s="203"/>
      <c r="E86" s="99"/>
      <c r="F86" s="100"/>
      <c r="G86" s="100"/>
      <c r="H86" s="99"/>
      <c r="I86" s="100"/>
      <c r="J86" s="100"/>
      <c r="K86" s="100"/>
      <c r="L86" s="101"/>
      <c r="M86" s="188"/>
      <c r="N86" s="189"/>
      <c r="O86" s="101"/>
      <c r="P86" s="39" t="str">
        <f t="shared" si="3"/>
        <v/>
      </c>
      <c r="Q86" s="188"/>
      <c r="R86" s="191"/>
      <c r="S86" s="101"/>
      <c r="T86" s="39"/>
      <c r="U86" s="192"/>
      <c r="V86" s="193"/>
      <c r="W86" s="12"/>
    </row>
    <row r="87" spans="1:23" x14ac:dyDescent="0.2">
      <c r="A87" s="140" t="s">
        <v>174</v>
      </c>
      <c r="B87" s="140" t="s">
        <v>94</v>
      </c>
      <c r="C87" s="140" t="s">
        <v>175</v>
      </c>
      <c r="D87" s="379" t="s">
        <v>86</v>
      </c>
      <c r="E87" s="148"/>
      <c r="F87" s="149"/>
      <c r="G87" s="149"/>
      <c r="H87" s="148"/>
      <c r="I87" s="149"/>
      <c r="J87" s="149"/>
      <c r="K87" s="149"/>
      <c r="L87" s="150"/>
      <c r="M87" s="151"/>
      <c r="N87" s="152"/>
      <c r="O87" s="98"/>
      <c r="P87" s="37" t="str">
        <f t="shared" si="3"/>
        <v/>
      </c>
      <c r="Q87" s="151"/>
      <c r="R87" s="190"/>
      <c r="S87" s="98"/>
      <c r="T87" s="64"/>
      <c r="U87" s="154"/>
      <c r="V87" s="155"/>
      <c r="W87" s="12"/>
    </row>
    <row r="88" spans="1:23" x14ac:dyDescent="0.2">
      <c r="A88" s="203"/>
      <c r="B88" s="203"/>
      <c r="C88" s="203"/>
      <c r="D88" s="203"/>
      <c r="E88" s="99"/>
      <c r="F88" s="100"/>
      <c r="G88" s="100"/>
      <c r="H88" s="99"/>
      <c r="I88" s="100"/>
      <c r="J88" s="100"/>
      <c r="K88" s="100"/>
      <c r="L88" s="101"/>
      <c r="M88" s="188"/>
      <c r="N88" s="189"/>
      <c r="O88" s="101"/>
      <c r="P88" s="39" t="str">
        <f t="shared" si="3"/>
        <v/>
      </c>
      <c r="Q88" s="188"/>
      <c r="R88" s="191"/>
      <c r="S88" s="101"/>
      <c r="T88" s="39"/>
      <c r="U88" s="192"/>
      <c r="V88" s="193"/>
      <c r="W88" s="12"/>
    </row>
    <row r="89" spans="1:23" x14ac:dyDescent="0.2">
      <c r="A89" s="594" t="s">
        <v>174</v>
      </c>
      <c r="B89" s="594" t="s">
        <v>94</v>
      </c>
      <c r="C89" s="594" t="s">
        <v>176</v>
      </c>
      <c r="D89" s="594" t="s">
        <v>81</v>
      </c>
      <c r="E89" s="148"/>
      <c r="F89" s="149"/>
      <c r="G89" s="149"/>
      <c r="H89" s="148"/>
      <c r="I89" s="149"/>
      <c r="J89" s="149"/>
      <c r="K89" s="149"/>
      <c r="L89" s="150"/>
      <c r="M89" s="151"/>
      <c r="N89" s="152"/>
      <c r="O89" s="98"/>
      <c r="P89" s="37" t="str">
        <f t="shared" si="3"/>
        <v/>
      </c>
      <c r="Q89" s="151"/>
      <c r="R89" s="190"/>
      <c r="S89" s="98"/>
      <c r="T89" s="64"/>
      <c r="U89" s="194"/>
      <c r="V89" s="195"/>
      <c r="W89" s="12"/>
    </row>
    <row r="90" spans="1:23" x14ac:dyDescent="0.2">
      <c r="A90" s="205"/>
      <c r="B90" s="205"/>
      <c r="C90" s="205"/>
      <c r="D90" s="205"/>
      <c r="E90" s="99"/>
      <c r="F90" s="100"/>
      <c r="G90" s="100"/>
      <c r="H90" s="99"/>
      <c r="I90" s="100"/>
      <c r="J90" s="100"/>
      <c r="K90" s="100"/>
      <c r="L90" s="101"/>
      <c r="M90" s="188"/>
      <c r="N90" s="189"/>
      <c r="O90" s="101"/>
      <c r="P90" s="39" t="str">
        <f t="shared" si="3"/>
        <v/>
      </c>
      <c r="Q90" s="188"/>
      <c r="R90" s="191"/>
      <c r="S90" s="101"/>
      <c r="T90" s="39"/>
      <c r="U90" s="192"/>
      <c r="V90" s="193"/>
      <c r="W90" s="12"/>
    </row>
    <row r="91" spans="1:23" x14ac:dyDescent="0.2">
      <c r="A91" s="140" t="s">
        <v>177</v>
      </c>
      <c r="B91" s="140" t="s">
        <v>79</v>
      </c>
      <c r="C91" s="140" t="s">
        <v>80</v>
      </c>
      <c r="D91" s="379" t="s">
        <v>81</v>
      </c>
      <c r="E91" s="148"/>
      <c r="F91" s="149"/>
      <c r="G91" s="149"/>
      <c r="H91" s="148"/>
      <c r="I91" s="149"/>
      <c r="J91" s="149"/>
      <c r="K91" s="149"/>
      <c r="L91" s="150"/>
      <c r="M91" s="151"/>
      <c r="N91" s="152"/>
      <c r="O91" s="98"/>
      <c r="P91" s="37" t="str">
        <f t="shared" si="3"/>
        <v/>
      </c>
      <c r="Q91" s="151"/>
      <c r="R91" s="190"/>
      <c r="S91" s="98"/>
      <c r="T91" s="64"/>
      <c r="U91" s="154"/>
      <c r="V91" s="155"/>
      <c r="W91" s="12"/>
    </row>
    <row r="92" spans="1:23" x14ac:dyDescent="0.2">
      <c r="A92" s="203"/>
      <c r="B92" s="203"/>
      <c r="C92" s="203"/>
      <c r="D92" s="203"/>
      <c r="E92" s="99"/>
      <c r="F92" s="100"/>
      <c r="G92" s="100"/>
      <c r="H92" s="99"/>
      <c r="I92" s="100"/>
      <c r="J92" s="100"/>
      <c r="K92" s="100"/>
      <c r="L92" s="101"/>
      <c r="M92" s="188"/>
      <c r="N92" s="189"/>
      <c r="O92" s="101"/>
      <c r="P92" s="39" t="str">
        <f t="shared" si="3"/>
        <v/>
      </c>
      <c r="Q92" s="188"/>
      <c r="R92" s="191"/>
      <c r="S92" s="101"/>
      <c r="T92" s="39"/>
      <c r="U92" s="192"/>
      <c r="V92" s="193"/>
      <c r="W92" s="12"/>
    </row>
    <row r="93" spans="1:23" x14ac:dyDescent="0.2">
      <c r="A93" s="140" t="s">
        <v>178</v>
      </c>
      <c r="B93" s="140" t="s">
        <v>79</v>
      </c>
      <c r="C93" s="140" t="s">
        <v>179</v>
      </c>
      <c r="D93" s="379" t="s">
        <v>81</v>
      </c>
      <c r="E93" s="148"/>
      <c r="F93" s="149"/>
      <c r="G93" s="149"/>
      <c r="H93" s="148"/>
      <c r="I93" s="149"/>
      <c r="J93" s="149"/>
      <c r="K93" s="149"/>
      <c r="L93" s="150"/>
      <c r="M93" s="151"/>
      <c r="N93" s="152"/>
      <c r="O93" s="98"/>
      <c r="P93" s="37" t="str">
        <f t="shared" si="3"/>
        <v/>
      </c>
      <c r="Q93" s="151"/>
      <c r="R93" s="190"/>
      <c r="S93" s="98"/>
      <c r="T93" s="64"/>
      <c r="U93" s="154"/>
      <c r="V93" s="155"/>
      <c r="W93" s="12"/>
    </row>
    <row r="94" spans="1:23" x14ac:dyDescent="0.2">
      <c r="A94" s="203"/>
      <c r="B94" s="203"/>
      <c r="C94" s="203"/>
      <c r="D94" s="203"/>
      <c r="E94" s="99"/>
      <c r="F94" s="100"/>
      <c r="G94" s="100"/>
      <c r="H94" s="99"/>
      <c r="I94" s="100"/>
      <c r="J94" s="100"/>
      <c r="K94" s="100"/>
      <c r="L94" s="101"/>
      <c r="M94" s="188"/>
      <c r="N94" s="189"/>
      <c r="O94" s="101"/>
      <c r="P94" s="39" t="str">
        <f t="shared" si="3"/>
        <v/>
      </c>
      <c r="Q94" s="188"/>
      <c r="R94" s="191"/>
      <c r="S94" s="101"/>
      <c r="T94" s="39"/>
      <c r="U94" s="192"/>
      <c r="V94" s="193"/>
      <c r="W94" s="12"/>
    </row>
    <row r="95" spans="1:23" ht="63.75" x14ac:dyDescent="0.2">
      <c r="A95" s="140" t="s">
        <v>181</v>
      </c>
      <c r="B95" s="140" t="s">
        <v>94</v>
      </c>
      <c r="C95" s="140" t="s">
        <v>182</v>
      </c>
      <c r="D95" s="379" t="s">
        <v>81</v>
      </c>
      <c r="E95" s="148" t="s">
        <v>77</v>
      </c>
      <c r="F95" s="149" t="s">
        <v>422</v>
      </c>
      <c r="G95" s="149" t="s">
        <v>81</v>
      </c>
      <c r="H95" s="148" t="s">
        <v>90</v>
      </c>
      <c r="I95" s="149" t="s">
        <v>88</v>
      </c>
      <c r="J95" s="149" t="s">
        <v>224</v>
      </c>
      <c r="K95" s="740" t="s">
        <v>421</v>
      </c>
      <c r="L95" s="150" t="s">
        <v>162</v>
      </c>
      <c r="M95" s="204">
        <v>0.58333333333333337</v>
      </c>
      <c r="N95" s="187">
        <v>0.625</v>
      </c>
      <c r="O95" s="98"/>
      <c r="P95" s="37">
        <f t="shared" si="3"/>
        <v>0</v>
      </c>
      <c r="Q95" s="151"/>
      <c r="R95" s="153">
        <v>0.64583333333333337</v>
      </c>
      <c r="S95" s="98"/>
      <c r="T95" s="64"/>
      <c r="U95" s="194"/>
      <c r="V95" s="195"/>
      <c r="W95" s="12"/>
    </row>
    <row r="96" spans="1:23" x14ac:dyDescent="0.2">
      <c r="A96" s="203"/>
      <c r="B96" s="203"/>
      <c r="C96" s="203"/>
      <c r="D96" s="203"/>
      <c r="E96" s="99"/>
      <c r="F96" s="100"/>
      <c r="G96" s="100"/>
      <c r="H96" s="99"/>
      <c r="I96" s="100"/>
      <c r="J96" s="100"/>
      <c r="K96" s="100"/>
      <c r="L96" s="101"/>
      <c r="M96" s="188"/>
      <c r="N96" s="189"/>
      <c r="O96" s="101"/>
      <c r="P96" s="39" t="str">
        <f t="shared" si="3"/>
        <v/>
      </c>
      <c r="Q96" s="188"/>
      <c r="R96" s="191"/>
      <c r="S96" s="101"/>
      <c r="T96" s="39"/>
      <c r="U96" s="192"/>
      <c r="V96" s="193"/>
      <c r="W96" s="12"/>
    </row>
    <row r="97" spans="1:23" x14ac:dyDescent="0.2">
      <c r="A97" s="140" t="s">
        <v>183</v>
      </c>
      <c r="B97" s="140" t="s">
        <v>74</v>
      </c>
      <c r="C97" s="140" t="s">
        <v>184</v>
      </c>
      <c r="D97" s="379" t="s">
        <v>86</v>
      </c>
      <c r="E97" s="148" t="s">
        <v>77</v>
      </c>
      <c r="F97" s="149"/>
      <c r="G97" s="149" t="s">
        <v>81</v>
      </c>
      <c r="H97" s="148" t="s">
        <v>90</v>
      </c>
      <c r="I97" s="149" t="s">
        <v>88</v>
      </c>
      <c r="J97" s="149" t="s">
        <v>224</v>
      </c>
      <c r="K97" s="740" t="s">
        <v>421</v>
      </c>
      <c r="L97" s="150" t="s">
        <v>162</v>
      </c>
      <c r="M97" s="204">
        <v>0.75</v>
      </c>
      <c r="N97" s="187">
        <v>0.625</v>
      </c>
      <c r="O97" s="98"/>
      <c r="P97" s="37">
        <f t="shared" si="3"/>
        <v>0.125</v>
      </c>
      <c r="Q97" s="151"/>
      <c r="R97" s="153">
        <v>0.68402777777777779</v>
      </c>
      <c r="S97" s="98"/>
      <c r="T97" s="64"/>
      <c r="U97" s="154"/>
      <c r="V97" s="155"/>
      <c r="W97" s="12"/>
    </row>
    <row r="98" spans="1:23" x14ac:dyDescent="0.2">
      <c r="A98" s="203"/>
      <c r="B98" s="203"/>
      <c r="C98" s="203"/>
      <c r="D98" s="203"/>
      <c r="E98" s="99"/>
      <c r="F98" s="100"/>
      <c r="G98" s="100"/>
      <c r="H98" s="99"/>
      <c r="I98" s="100"/>
      <c r="J98" s="100"/>
      <c r="K98" s="100"/>
      <c r="L98" s="101"/>
      <c r="M98" s="188"/>
      <c r="N98" s="189"/>
      <c r="O98" s="101"/>
      <c r="P98" s="39" t="str">
        <f t="shared" si="3"/>
        <v/>
      </c>
      <c r="Q98" s="188"/>
      <c r="R98" s="191"/>
      <c r="S98" s="101"/>
      <c r="T98" s="39"/>
      <c r="U98" s="192"/>
      <c r="V98" s="193"/>
      <c r="W98" s="12"/>
    </row>
    <row r="99" spans="1:23" x14ac:dyDescent="0.2">
      <c r="A99" s="140" t="s">
        <v>185</v>
      </c>
      <c r="B99" s="140" t="s">
        <v>74</v>
      </c>
      <c r="C99" s="140" t="s">
        <v>186</v>
      </c>
      <c r="D99" s="379" t="s">
        <v>86</v>
      </c>
      <c r="E99" s="148" t="s">
        <v>77</v>
      </c>
      <c r="F99" s="149"/>
      <c r="G99" s="149" t="s">
        <v>81</v>
      </c>
      <c r="H99" s="148" t="s">
        <v>90</v>
      </c>
      <c r="I99" s="149" t="s">
        <v>88</v>
      </c>
      <c r="J99" s="149" t="s">
        <v>224</v>
      </c>
      <c r="K99" s="740" t="s">
        <v>421</v>
      </c>
      <c r="L99" s="150" t="s">
        <v>162</v>
      </c>
      <c r="M99" s="204">
        <v>0.75</v>
      </c>
      <c r="N99" s="187">
        <v>0.57986111111111105</v>
      </c>
      <c r="O99" s="98"/>
      <c r="P99" s="37">
        <f t="shared" si="3"/>
        <v>0.17013888888888895</v>
      </c>
      <c r="Q99" s="204"/>
      <c r="R99" s="153">
        <v>0.57986111111111105</v>
      </c>
      <c r="S99" s="98"/>
      <c r="T99" s="64"/>
      <c r="U99" s="154"/>
      <c r="V99" s="155"/>
      <c r="W99" s="12"/>
    </row>
    <row r="100" spans="1:23" x14ac:dyDescent="0.2">
      <c r="A100" s="203"/>
      <c r="B100" s="203"/>
      <c r="C100" s="203"/>
      <c r="D100" s="203"/>
      <c r="E100" s="99"/>
      <c r="F100" s="100"/>
      <c r="G100" s="100"/>
      <c r="H100" s="99"/>
      <c r="I100" s="100"/>
      <c r="J100" s="100"/>
      <c r="K100" s="100"/>
      <c r="L100" s="101"/>
      <c r="M100" s="188"/>
      <c r="N100" s="189"/>
      <c r="O100" s="101"/>
      <c r="P100" s="39" t="str">
        <f t="shared" si="3"/>
        <v/>
      </c>
      <c r="Q100" s="188"/>
      <c r="R100" s="191"/>
      <c r="S100" s="101"/>
      <c r="T100" s="39"/>
      <c r="U100" s="192"/>
      <c r="V100" s="193"/>
      <c r="W100" s="12"/>
    </row>
    <row r="101" spans="1:23"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3"/>
        <v/>
      </c>
      <c r="Q101" s="151"/>
      <c r="R101" s="190"/>
      <c r="S101" s="98"/>
      <c r="T101" s="64"/>
      <c r="U101" s="194"/>
      <c r="V101" s="195"/>
      <c r="W101" s="12"/>
    </row>
    <row r="102" spans="1:23" x14ac:dyDescent="0.2">
      <c r="A102" s="203"/>
      <c r="B102" s="203"/>
      <c r="C102" s="203"/>
      <c r="D102" s="203"/>
      <c r="E102" s="99"/>
      <c r="F102" s="100"/>
      <c r="G102" s="100"/>
      <c r="H102" s="99"/>
      <c r="I102" s="100"/>
      <c r="J102" s="100"/>
      <c r="K102" s="100"/>
      <c r="L102" s="101"/>
      <c r="M102" s="188"/>
      <c r="N102" s="189"/>
      <c r="O102" s="101"/>
      <c r="P102" s="39" t="str">
        <f t="shared" si="3"/>
        <v/>
      </c>
      <c r="Q102" s="188"/>
      <c r="R102" s="191"/>
      <c r="S102" s="101"/>
      <c r="T102" s="39"/>
      <c r="U102" s="192"/>
      <c r="V102" s="193"/>
      <c r="W102" s="12"/>
    </row>
    <row r="103" spans="1:23"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3"/>
        <v/>
      </c>
      <c r="Q103" s="151"/>
      <c r="R103" s="190"/>
      <c r="S103" s="98"/>
      <c r="T103" s="64"/>
      <c r="U103" s="154"/>
      <c r="V103" s="155"/>
      <c r="W103" s="12"/>
    </row>
    <row r="104" spans="1:23" x14ac:dyDescent="0.2">
      <c r="A104" s="203"/>
      <c r="B104" s="203"/>
      <c r="C104" s="203"/>
      <c r="D104" s="203"/>
      <c r="E104" s="99"/>
      <c r="F104" s="100"/>
      <c r="G104" s="100"/>
      <c r="H104" s="99"/>
      <c r="I104" s="100"/>
      <c r="J104" s="100"/>
      <c r="K104" s="100"/>
      <c r="L104" s="101"/>
      <c r="M104" s="188"/>
      <c r="N104" s="189"/>
      <c r="O104" s="101"/>
      <c r="P104" s="39" t="str">
        <f t="shared" si="3"/>
        <v/>
      </c>
      <c r="Q104" s="188"/>
      <c r="R104" s="191"/>
      <c r="S104" s="101"/>
      <c r="T104" s="39"/>
      <c r="U104" s="192"/>
      <c r="V104" s="193"/>
      <c r="W104" s="12"/>
    </row>
    <row r="105" spans="1:23" x14ac:dyDescent="0.2">
      <c r="A105" s="596" t="s">
        <v>191</v>
      </c>
      <c r="B105" s="596" t="s">
        <v>94</v>
      </c>
      <c r="C105" s="596" t="s">
        <v>192</v>
      </c>
      <c r="D105" s="505" t="s">
        <v>81</v>
      </c>
      <c r="E105" s="22" t="s">
        <v>79</v>
      </c>
      <c r="F105" s="369" t="s">
        <v>418</v>
      </c>
      <c r="G105" s="23" t="s">
        <v>81</v>
      </c>
      <c r="H105" s="22" t="s">
        <v>87</v>
      </c>
      <c r="I105" s="23" t="s">
        <v>423</v>
      </c>
      <c r="J105" s="23" t="s">
        <v>224</v>
      </c>
      <c r="K105" s="23" t="s">
        <v>421</v>
      </c>
      <c r="L105" s="24" t="s">
        <v>159</v>
      </c>
      <c r="M105" s="87">
        <v>0.70833333333333337</v>
      </c>
      <c r="N105" s="88">
        <v>0.58333333333333337</v>
      </c>
      <c r="O105" s="18"/>
      <c r="P105" s="196">
        <f t="shared" si="3"/>
        <v>0.125</v>
      </c>
      <c r="Q105" s="87">
        <v>0.72916666666666663</v>
      </c>
      <c r="R105" s="128">
        <v>0.69791666666666663</v>
      </c>
      <c r="S105" s="24"/>
      <c r="T105" s="197"/>
      <c r="U105" s="71"/>
      <c r="V105" s="72"/>
      <c r="W105" s="12"/>
    </row>
    <row r="106" spans="1:23" ht="13.5" thickBot="1" x14ac:dyDescent="0.25">
      <c r="A106" s="360"/>
      <c r="B106" s="360"/>
      <c r="C106" s="360"/>
      <c r="D106" s="360"/>
      <c r="E106" s="25" t="s">
        <v>79</v>
      </c>
      <c r="F106" s="566" t="s">
        <v>419</v>
      </c>
      <c r="G106" s="26" t="s">
        <v>81</v>
      </c>
      <c r="H106" s="25" t="s">
        <v>87</v>
      </c>
      <c r="I106" s="26" t="s">
        <v>423</v>
      </c>
      <c r="J106" s="26" t="s">
        <v>224</v>
      </c>
      <c r="K106" s="26" t="s">
        <v>421</v>
      </c>
      <c r="L106" s="27" t="s">
        <v>159</v>
      </c>
      <c r="M106" s="143">
        <v>0.70833333333333337</v>
      </c>
      <c r="N106" s="131">
        <v>0.58333333333333337</v>
      </c>
      <c r="O106" s="45"/>
      <c r="P106" s="226">
        <f t="shared" si="3"/>
        <v>0.125</v>
      </c>
      <c r="Q106" s="143">
        <v>0.72916666666666663</v>
      </c>
      <c r="R106" s="176">
        <v>0.69791666666666663</v>
      </c>
      <c r="S106" s="54"/>
      <c r="T106" s="226"/>
      <c r="U106" s="75"/>
      <c r="V106" s="76"/>
      <c r="W106" s="12"/>
    </row>
    <row r="107" spans="1:23" x14ac:dyDescent="0.2">
      <c r="A107" s="140"/>
      <c r="B107" s="379" t="s">
        <v>79</v>
      </c>
      <c r="C107" s="140"/>
      <c r="D107" s="379" t="s">
        <v>81</v>
      </c>
      <c r="E107" s="148"/>
      <c r="F107" s="149"/>
      <c r="G107" s="149"/>
      <c r="H107" s="148"/>
      <c r="I107" s="149"/>
      <c r="J107" s="149"/>
      <c r="K107" s="149"/>
      <c r="L107" s="150"/>
      <c r="M107" s="218"/>
      <c r="N107" s="219"/>
      <c r="O107" s="220"/>
      <c r="P107" s="52" t="str">
        <f t="shared" si="3"/>
        <v/>
      </c>
      <c r="Q107" s="218"/>
      <c r="R107" s="221"/>
      <c r="S107" s="220"/>
      <c r="T107" s="52"/>
      <c r="U107" s="194"/>
      <c r="V107" s="195"/>
      <c r="W107" s="12"/>
    </row>
    <row r="108" spans="1:23" x14ac:dyDescent="0.2">
      <c r="A108" s="203"/>
      <c r="B108" s="203"/>
      <c r="C108" s="203"/>
      <c r="D108" s="203"/>
      <c r="E108" s="99"/>
      <c r="F108" s="100"/>
      <c r="G108" s="100"/>
      <c r="H108" s="99"/>
      <c r="I108" s="100"/>
      <c r="J108" s="100"/>
      <c r="K108" s="100"/>
      <c r="L108" s="101"/>
      <c r="M108" s="188"/>
      <c r="N108" s="189"/>
      <c r="O108" s="101"/>
      <c r="P108" s="39" t="str">
        <f t="shared" si="3"/>
        <v/>
      </c>
      <c r="Q108" s="188"/>
      <c r="R108" s="222"/>
      <c r="S108" s="223"/>
      <c r="T108" s="39"/>
      <c r="U108" s="192"/>
      <c r="V108" s="193"/>
      <c r="W108" s="12"/>
    </row>
    <row r="109" spans="1:23" x14ac:dyDescent="0.2">
      <c r="A109" s="205"/>
      <c r="B109" s="594" t="s">
        <v>79</v>
      </c>
      <c r="C109" s="205"/>
      <c r="D109" s="379" t="s">
        <v>81</v>
      </c>
      <c r="E109" s="148"/>
      <c r="F109" s="149"/>
      <c r="G109" s="149"/>
      <c r="H109" s="148"/>
      <c r="I109" s="149"/>
      <c r="J109" s="149"/>
      <c r="K109" s="149"/>
      <c r="L109" s="150"/>
      <c r="M109" s="151"/>
      <c r="N109" s="152"/>
      <c r="O109" s="98"/>
      <c r="P109" s="37" t="str">
        <f t="shared" si="3"/>
        <v/>
      </c>
      <c r="Q109" s="151"/>
      <c r="R109" s="190"/>
      <c r="S109" s="98"/>
      <c r="T109" s="37"/>
      <c r="U109" s="154"/>
      <c r="V109" s="155"/>
      <c r="W109" s="12"/>
    </row>
    <row r="110" spans="1:23" x14ac:dyDescent="0.2">
      <c r="A110" s="205"/>
      <c r="B110" s="205"/>
      <c r="C110" s="205"/>
      <c r="D110" s="203"/>
      <c r="E110" s="99"/>
      <c r="F110" s="100"/>
      <c r="G110" s="100"/>
      <c r="H110" s="99"/>
      <c r="I110" s="100"/>
      <c r="J110" s="100"/>
      <c r="K110" s="100"/>
      <c r="L110" s="101"/>
      <c r="M110" s="188"/>
      <c r="N110" s="189"/>
      <c r="O110" s="101"/>
      <c r="P110" s="39" t="str">
        <f t="shared" si="3"/>
        <v/>
      </c>
      <c r="Q110" s="188"/>
      <c r="R110" s="191"/>
      <c r="S110" s="101"/>
      <c r="T110" s="39"/>
      <c r="U110" s="192"/>
      <c r="V110" s="193"/>
      <c r="W110" s="12"/>
    </row>
    <row r="111" spans="1:23" x14ac:dyDescent="0.2">
      <c r="A111" s="140"/>
      <c r="B111" s="379" t="s">
        <v>79</v>
      </c>
      <c r="C111" s="140"/>
      <c r="D111" s="379" t="s">
        <v>81</v>
      </c>
      <c r="E111" s="148"/>
      <c r="F111" s="149"/>
      <c r="G111" s="149"/>
      <c r="H111" s="148"/>
      <c r="I111" s="149"/>
      <c r="J111" s="149"/>
      <c r="K111" s="149"/>
      <c r="L111" s="150"/>
      <c r="M111" s="151"/>
      <c r="N111" s="152"/>
      <c r="O111" s="98"/>
      <c r="P111" s="37" t="str">
        <f t="shared" si="3"/>
        <v/>
      </c>
      <c r="Q111" s="151"/>
      <c r="R111" s="190"/>
      <c r="S111" s="98"/>
      <c r="T111" s="37"/>
      <c r="U111" s="154"/>
      <c r="V111" s="155"/>
      <c r="W111" s="12"/>
    </row>
    <row r="112" spans="1:23" x14ac:dyDescent="0.2">
      <c r="A112" s="203"/>
      <c r="B112" s="203"/>
      <c r="C112" s="203"/>
      <c r="D112" s="203"/>
      <c r="E112" s="99"/>
      <c r="F112" s="100"/>
      <c r="G112" s="100"/>
      <c r="H112" s="99"/>
      <c r="I112" s="100"/>
      <c r="J112" s="100"/>
      <c r="K112" s="100"/>
      <c r="L112" s="101"/>
      <c r="M112" s="188"/>
      <c r="N112" s="189"/>
      <c r="O112" s="101"/>
      <c r="P112" s="39" t="str">
        <f t="shared" si="3"/>
        <v/>
      </c>
      <c r="Q112" s="188"/>
      <c r="R112" s="191"/>
      <c r="S112" s="101"/>
      <c r="T112" s="39"/>
      <c r="U112" s="192"/>
      <c r="V112" s="193"/>
      <c r="W112" s="12"/>
    </row>
    <row r="113" spans="1:23" x14ac:dyDescent="0.2">
      <c r="A113" s="594"/>
      <c r="B113" s="594" t="s">
        <v>79</v>
      </c>
      <c r="C113" s="594"/>
      <c r="D113" s="379" t="s">
        <v>81</v>
      </c>
      <c r="E113" s="148"/>
      <c r="F113" s="149"/>
      <c r="G113" s="149"/>
      <c r="H113" s="148"/>
      <c r="I113" s="149"/>
      <c r="J113" s="149"/>
      <c r="K113" s="149"/>
      <c r="L113" s="150"/>
      <c r="M113" s="151"/>
      <c r="N113" s="152"/>
      <c r="O113" s="98"/>
      <c r="P113" s="37" t="str">
        <f t="shared" si="3"/>
        <v/>
      </c>
      <c r="Q113" s="151"/>
      <c r="R113" s="190"/>
      <c r="S113" s="98"/>
      <c r="T113" s="37"/>
      <c r="U113" s="194"/>
      <c r="V113" s="195"/>
      <c r="W113" s="12"/>
    </row>
    <row r="114" spans="1:23" ht="13.5" thickBot="1" x14ac:dyDescent="0.25">
      <c r="A114" s="207"/>
      <c r="B114" s="207"/>
      <c r="C114" s="207"/>
      <c r="D114" s="207"/>
      <c r="E114" s="208"/>
      <c r="F114" s="209"/>
      <c r="G114" s="209"/>
      <c r="H114" s="208"/>
      <c r="I114" s="209"/>
      <c r="J114" s="209"/>
      <c r="K114" s="209"/>
      <c r="L114" s="210"/>
      <c r="M114" s="224"/>
      <c r="N114" s="225"/>
      <c r="O114" s="210"/>
      <c r="P114" s="40" t="str">
        <f t="shared" si="3"/>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c r="P116" s="896">
        <f>SUM(P9:P114)</f>
        <v>1.6666666666666665</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17</v>
      </c>
    </row>
    <row r="160" spans="7:16" x14ac:dyDescent="0.2">
      <c r="P160">
        <v>0</v>
      </c>
    </row>
    <row r="161" spans="16:16" x14ac:dyDescent="0.2">
      <c r="P161" s="896">
        <f>P116/P159</f>
        <v>9.8039215686274495E-2</v>
      </c>
    </row>
  </sheetData>
  <autoFilter ref="A7:V61">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28"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opLeftCell="A25" zoomScaleNormal="100" workbookViewId="0">
      <selection activeCell="AA29" sqref="AA29"/>
    </sheetView>
  </sheetViews>
  <sheetFormatPr defaultRowHeight="12.75" x14ac:dyDescent="0.2"/>
  <cols>
    <col min="1" max="2" width="9" style="311"/>
    <col min="3" max="3" width="18" style="311" customWidth="1"/>
    <col min="4" max="4" width="9" style="311"/>
    <col min="5" max="5" width="16.5" style="311" hidden="1" customWidth="1"/>
    <col min="6" max="6" width="15" style="311" hidden="1" customWidth="1"/>
    <col min="7" max="7" width="14" style="311" hidden="1" customWidth="1"/>
    <col min="8" max="8" width="20.375" style="311" hidden="1" customWidth="1"/>
    <col min="9" max="9" width="19.625" style="311" hidden="1" customWidth="1"/>
    <col min="10" max="10" width="13" style="311" hidden="1" customWidth="1"/>
    <col min="11" max="11" width="14.5" style="311" hidden="1" customWidth="1"/>
    <col min="12" max="12" width="9.125" style="311" customWidth="1"/>
    <col min="13" max="13" width="0" style="311" hidden="1" customWidth="1"/>
    <col min="14" max="14" width="7.125" style="311" hidden="1" customWidth="1"/>
    <col min="15" max="15" width="9.5" style="311" hidden="1" customWidth="1"/>
    <col min="16" max="16" width="9.375" style="311" hidden="1" customWidth="1"/>
    <col min="17" max="17" width="5.25" style="311" hidden="1" customWidth="1"/>
    <col min="18" max="18" width="9.75" style="311" hidden="1" customWidth="1"/>
    <col min="19" max="19" width="21.5" style="311" hidden="1" customWidth="1"/>
    <col min="20" max="20" width="18" style="311" hidden="1" customWidth="1"/>
    <col min="21" max="21" width="9.125" style="311" customWidth="1"/>
    <col min="22" max="22" width="9" style="311"/>
    <col min="23" max="25" width="0" style="311" hidden="1" customWidth="1"/>
    <col min="26" max="16384" width="9" style="311"/>
  </cols>
  <sheetData>
    <row r="1" spans="1:23" ht="24.75" customHeight="1" x14ac:dyDescent="0.25">
      <c r="A1" s="310" t="s">
        <v>49</v>
      </c>
      <c r="M1" s="312"/>
      <c r="N1" s="312"/>
    </row>
    <row r="2" spans="1:23" ht="17.25" customHeight="1" x14ac:dyDescent="0.2">
      <c r="A2" s="313" t="s">
        <v>50</v>
      </c>
      <c r="M2" s="312"/>
      <c r="N2" s="312"/>
    </row>
    <row r="3" spans="1:23" ht="17.25" customHeight="1" x14ac:dyDescent="0.2">
      <c r="A3" s="313"/>
      <c r="M3" s="312"/>
      <c r="N3" s="312"/>
    </row>
    <row r="4" spans="1:23" ht="12" customHeight="1" x14ac:dyDescent="0.2">
      <c r="A4" s="659"/>
      <c r="B4" s="660" t="s">
        <v>51</v>
      </c>
      <c r="M4" s="312"/>
      <c r="N4" s="312"/>
    </row>
    <row r="5" spans="1:23" ht="13.5" thickBot="1" x14ac:dyDescent="0.25">
      <c r="M5" s="312"/>
      <c r="N5" s="312"/>
    </row>
    <row r="6" spans="1:23" ht="29.25" customHeight="1" thickTop="1" x14ac:dyDescent="0.25">
      <c r="A6" s="314" t="s">
        <v>52</v>
      </c>
      <c r="B6" s="315" t="s">
        <v>53</v>
      </c>
      <c r="C6" s="315" t="s">
        <v>54</v>
      </c>
      <c r="D6" s="315" t="s">
        <v>55</v>
      </c>
      <c r="E6" s="316" t="s">
        <v>56</v>
      </c>
      <c r="F6" s="316" t="s">
        <v>57</v>
      </c>
      <c r="G6" s="316" t="s">
        <v>58</v>
      </c>
      <c r="H6" s="316" t="s">
        <v>59</v>
      </c>
      <c r="I6" s="317" t="s">
        <v>60</v>
      </c>
      <c r="J6" s="317" t="s">
        <v>61</v>
      </c>
      <c r="K6" s="317" t="s">
        <v>62</v>
      </c>
      <c r="L6" s="318" t="s">
        <v>63</v>
      </c>
      <c r="M6" s="930" t="s">
        <v>63</v>
      </c>
      <c r="N6" s="931"/>
      <c r="O6" s="932"/>
      <c r="P6" s="931" t="s">
        <v>64</v>
      </c>
      <c r="Q6" s="931"/>
      <c r="R6" s="932"/>
      <c r="S6" s="319" t="s">
        <v>45</v>
      </c>
      <c r="T6" s="320" t="s">
        <v>47</v>
      </c>
      <c r="U6" s="318" t="s">
        <v>64</v>
      </c>
      <c r="V6" s="321"/>
    </row>
    <row r="7" spans="1:23" s="330" customFormat="1" ht="51.75" thickBot="1" x14ac:dyDescent="0.25">
      <c r="A7" s="322"/>
      <c r="B7" s="322"/>
      <c r="C7" s="322"/>
      <c r="D7" s="322"/>
      <c r="E7" s="734" t="s">
        <v>65</v>
      </c>
      <c r="F7" s="734" t="s">
        <v>66</v>
      </c>
      <c r="G7" s="734" t="s">
        <v>65</v>
      </c>
      <c r="H7" s="734" t="s">
        <v>65</v>
      </c>
      <c r="I7" s="735" t="s">
        <v>66</v>
      </c>
      <c r="J7" s="735" t="s">
        <v>66</v>
      </c>
      <c r="K7" s="735" t="s">
        <v>65</v>
      </c>
      <c r="L7" s="643" t="s">
        <v>67</v>
      </c>
      <c r="M7" s="323" t="s">
        <v>68</v>
      </c>
      <c r="N7" s="324" t="s">
        <v>69</v>
      </c>
      <c r="O7" s="325" t="s">
        <v>70</v>
      </c>
      <c r="P7" s="326" t="s">
        <v>68</v>
      </c>
      <c r="Q7" s="324" t="s">
        <v>69</v>
      </c>
      <c r="R7" s="325" t="s">
        <v>70</v>
      </c>
      <c r="S7" s="327" t="s">
        <v>71</v>
      </c>
      <c r="T7" s="328"/>
      <c r="U7" s="643" t="s">
        <v>72</v>
      </c>
      <c r="V7" s="329"/>
    </row>
    <row r="8" spans="1:23" x14ac:dyDescent="0.2">
      <c r="A8" s="331" t="s">
        <v>73</v>
      </c>
      <c r="B8" s="331" t="s">
        <v>74</v>
      </c>
      <c r="C8" s="331" t="s">
        <v>75</v>
      </c>
      <c r="D8" s="736" t="s">
        <v>76</v>
      </c>
      <c r="E8" s="337"/>
      <c r="F8" s="338"/>
      <c r="G8" s="338"/>
      <c r="H8" s="337"/>
      <c r="I8" s="338"/>
      <c r="J8" s="338"/>
      <c r="K8" s="333"/>
      <c r="L8" s="652">
        <v>0.66666666666666663</v>
      </c>
      <c r="M8" s="332" t="s">
        <v>63</v>
      </c>
      <c r="N8" s="333"/>
      <c r="O8" s="334"/>
      <c r="P8" s="335"/>
      <c r="Q8" s="333"/>
      <c r="R8" s="336"/>
      <c r="S8" s="339"/>
      <c r="T8" s="340"/>
      <c r="U8" s="652">
        <v>0.75</v>
      </c>
      <c r="V8" s="631"/>
      <c r="W8" s="660" t="s">
        <v>77</v>
      </c>
    </row>
    <row r="9" spans="1:23" x14ac:dyDescent="0.2">
      <c r="A9" s="342" t="s">
        <v>78</v>
      </c>
      <c r="B9" s="342" t="s">
        <v>79</v>
      </c>
      <c r="C9" s="342" t="s">
        <v>80</v>
      </c>
      <c r="D9" s="737" t="s">
        <v>81</v>
      </c>
      <c r="E9" s="343"/>
      <c r="F9" s="344"/>
      <c r="G9" s="344"/>
      <c r="H9" s="343"/>
      <c r="I9" s="344"/>
      <c r="J9" s="344"/>
      <c r="K9" s="345"/>
      <c r="L9" s="653"/>
      <c r="M9" s="332"/>
      <c r="N9" s="333"/>
      <c r="O9" s="334"/>
      <c r="P9" s="335"/>
      <c r="Q9" s="333"/>
      <c r="R9" s="336"/>
      <c r="S9" s="346"/>
      <c r="T9" s="347"/>
      <c r="U9" s="658"/>
      <c r="V9" s="631"/>
      <c r="W9" s="311" t="s">
        <v>82</v>
      </c>
    </row>
    <row r="10" spans="1:23" x14ac:dyDescent="0.2">
      <c r="A10" s="342" t="s">
        <v>78</v>
      </c>
      <c r="B10" s="342" t="s">
        <v>79</v>
      </c>
      <c r="C10" s="342" t="s">
        <v>83</v>
      </c>
      <c r="D10" s="737" t="s">
        <v>81</v>
      </c>
      <c r="E10" s="343"/>
      <c r="F10" s="344"/>
      <c r="G10" s="344"/>
      <c r="H10" s="343"/>
      <c r="I10" s="344"/>
      <c r="J10" s="344"/>
      <c r="K10" s="345"/>
      <c r="L10" s="653"/>
      <c r="M10" s="348"/>
      <c r="N10" s="333"/>
      <c r="O10" s="334"/>
      <c r="P10" s="335"/>
      <c r="Q10" s="333"/>
      <c r="R10" s="336"/>
      <c r="S10" s="346"/>
      <c r="T10" s="347"/>
      <c r="U10" s="658"/>
      <c r="V10" s="631"/>
    </row>
    <row r="11" spans="1:23" x14ac:dyDescent="0.2">
      <c r="A11" s="342" t="s">
        <v>84</v>
      </c>
      <c r="B11" s="342" t="s">
        <v>74</v>
      </c>
      <c r="C11" s="342" t="s">
        <v>85</v>
      </c>
      <c r="D11" s="737" t="s">
        <v>86</v>
      </c>
      <c r="E11" s="343"/>
      <c r="F11" s="344"/>
      <c r="G11" s="344"/>
      <c r="H11" s="343"/>
      <c r="I11" s="344"/>
      <c r="J11" s="344"/>
      <c r="K11" s="345"/>
      <c r="L11" s="654">
        <v>0.75</v>
      </c>
      <c r="M11" s="348"/>
      <c r="N11" s="333"/>
      <c r="O11" s="334"/>
      <c r="P11" s="335"/>
      <c r="Q11" s="333"/>
      <c r="R11" s="336"/>
      <c r="S11" s="339"/>
      <c r="T11" s="340"/>
      <c r="U11" s="654">
        <v>0.70833333333333337</v>
      </c>
      <c r="V11" s="341"/>
      <c r="W11" s="311" t="s">
        <v>87</v>
      </c>
    </row>
    <row r="12" spans="1:23" x14ac:dyDescent="0.2">
      <c r="A12" s="342" t="s">
        <v>84</v>
      </c>
      <c r="B12" s="342" t="s">
        <v>74</v>
      </c>
      <c r="C12" s="342" t="s">
        <v>88</v>
      </c>
      <c r="D12" s="737" t="s">
        <v>81</v>
      </c>
      <c r="E12" s="343"/>
      <c r="F12" s="344"/>
      <c r="G12" s="344"/>
      <c r="H12" s="343"/>
      <c r="I12" s="344"/>
      <c r="J12" s="344"/>
      <c r="K12" s="345"/>
      <c r="L12" s="655" t="s">
        <v>89</v>
      </c>
      <c r="M12" s="348"/>
      <c r="N12" s="333"/>
      <c r="O12" s="334"/>
      <c r="P12" s="335"/>
      <c r="Q12" s="333"/>
      <c r="R12" s="336"/>
      <c r="S12" s="346"/>
      <c r="T12" s="347"/>
      <c r="U12" s="655"/>
      <c r="V12" s="341"/>
      <c r="W12" s="660" t="s">
        <v>90</v>
      </c>
    </row>
    <row r="13" spans="1:23" x14ac:dyDescent="0.2">
      <c r="A13" s="342" t="s">
        <v>84</v>
      </c>
      <c r="B13" s="342" t="s">
        <v>74</v>
      </c>
      <c r="C13" s="342" t="s">
        <v>91</v>
      </c>
      <c r="D13" s="737" t="s">
        <v>86</v>
      </c>
      <c r="E13" s="343"/>
      <c r="F13" s="344"/>
      <c r="G13" s="344"/>
      <c r="H13" s="343"/>
      <c r="I13" s="344"/>
      <c r="J13" s="344"/>
      <c r="K13" s="345"/>
      <c r="L13" s="654">
        <v>0.75</v>
      </c>
      <c r="M13" s="348"/>
      <c r="N13" s="333"/>
      <c r="O13" s="334"/>
      <c r="P13" s="335"/>
      <c r="Q13" s="333"/>
      <c r="R13" s="336"/>
      <c r="S13" s="346"/>
      <c r="T13" s="347"/>
      <c r="U13" s="654">
        <v>0.70833333333333337</v>
      </c>
      <c r="V13" s="341"/>
      <c r="W13" s="311" t="s">
        <v>86</v>
      </c>
    </row>
    <row r="14" spans="1:23" x14ac:dyDescent="0.2">
      <c r="A14" s="342" t="s">
        <v>84</v>
      </c>
      <c r="B14" s="342" t="s">
        <v>74</v>
      </c>
      <c r="C14" s="737" t="s">
        <v>92</v>
      </c>
      <c r="D14" s="737" t="s">
        <v>86</v>
      </c>
      <c r="E14" s="343"/>
      <c r="F14" s="344"/>
      <c r="G14" s="344"/>
      <c r="H14" s="343"/>
      <c r="I14" s="344"/>
      <c r="J14" s="344"/>
      <c r="K14" s="345"/>
      <c r="L14" s="654">
        <v>0.75</v>
      </c>
      <c r="M14" s="348"/>
      <c r="N14" s="333"/>
      <c r="O14" s="334"/>
      <c r="P14" s="335"/>
      <c r="Q14" s="333"/>
      <c r="R14" s="336"/>
      <c r="S14" s="339"/>
      <c r="T14" s="340"/>
      <c r="U14" s="654">
        <v>0.70833333333333337</v>
      </c>
      <c r="V14" s="341"/>
    </row>
    <row r="15" spans="1:23" x14ac:dyDescent="0.2">
      <c r="A15" s="342" t="s">
        <v>93</v>
      </c>
      <c r="B15" s="342" t="s">
        <v>94</v>
      </c>
      <c r="C15" s="342" t="s">
        <v>95</v>
      </c>
      <c r="D15" s="737" t="s">
        <v>81</v>
      </c>
      <c r="E15" s="343"/>
      <c r="F15" s="344"/>
      <c r="G15" s="344"/>
      <c r="H15" s="343"/>
      <c r="I15" s="344"/>
      <c r="J15" s="344"/>
      <c r="K15" s="345"/>
      <c r="L15" s="654">
        <v>0.54166666666666663</v>
      </c>
      <c r="M15" s="348"/>
      <c r="N15" s="333"/>
      <c r="O15" s="334"/>
      <c r="P15" s="335"/>
      <c r="Q15" s="333"/>
      <c r="R15" s="336"/>
      <c r="S15" s="346"/>
      <c r="T15" s="347"/>
      <c r="U15" s="654"/>
      <c r="V15" s="341"/>
      <c r="W15" s="311">
        <v>1</v>
      </c>
    </row>
    <row r="16" spans="1:23" x14ac:dyDescent="0.2">
      <c r="A16" s="342" t="s">
        <v>93</v>
      </c>
      <c r="B16" s="342" t="s">
        <v>94</v>
      </c>
      <c r="C16" s="737" t="s">
        <v>96</v>
      </c>
      <c r="D16" s="737" t="s">
        <v>81</v>
      </c>
      <c r="E16" s="343"/>
      <c r="F16" s="344"/>
      <c r="G16" s="344"/>
      <c r="H16" s="343"/>
      <c r="I16" s="344"/>
      <c r="J16" s="344"/>
      <c r="K16" s="345"/>
      <c r="L16" s="654">
        <v>0.54166666666666663</v>
      </c>
      <c r="M16" s="348"/>
      <c r="N16" s="333"/>
      <c r="O16" s="334"/>
      <c r="P16" s="335"/>
      <c r="Q16" s="333"/>
      <c r="R16" s="336"/>
      <c r="S16" s="346"/>
      <c r="T16" s="347"/>
      <c r="U16" s="654"/>
      <c r="V16" s="341"/>
    </row>
    <row r="17" spans="1:23" x14ac:dyDescent="0.2">
      <c r="A17" s="342" t="s">
        <v>97</v>
      </c>
      <c r="B17" s="342" t="s">
        <v>79</v>
      </c>
      <c r="C17" s="342" t="s">
        <v>98</v>
      </c>
      <c r="D17" s="737" t="s">
        <v>86</v>
      </c>
      <c r="E17" s="343"/>
      <c r="F17" s="344"/>
      <c r="G17" s="344"/>
      <c r="H17" s="343"/>
      <c r="I17" s="344"/>
      <c r="J17" s="344"/>
      <c r="K17" s="345"/>
      <c r="L17" s="654">
        <v>0.625</v>
      </c>
      <c r="M17" s="348"/>
      <c r="N17" s="333"/>
      <c r="O17" s="334"/>
      <c r="P17" s="335"/>
      <c r="Q17" s="333"/>
      <c r="R17" s="336"/>
      <c r="S17" s="339"/>
      <c r="T17" s="340"/>
      <c r="U17" s="654"/>
      <c r="V17" s="341"/>
      <c r="W17" s="738" t="s">
        <v>99</v>
      </c>
    </row>
    <row r="18" spans="1:23" x14ac:dyDescent="0.2">
      <c r="A18" s="342" t="s">
        <v>100</v>
      </c>
      <c r="B18" s="342" t="s">
        <v>74</v>
      </c>
      <c r="C18" s="342" t="s">
        <v>101</v>
      </c>
      <c r="D18" s="737" t="s">
        <v>81</v>
      </c>
      <c r="E18" s="343"/>
      <c r="F18" s="344"/>
      <c r="G18" s="344"/>
      <c r="H18" s="343"/>
      <c r="I18" s="344"/>
      <c r="J18" s="344"/>
      <c r="K18" s="345"/>
      <c r="L18" s="654">
        <v>0.75</v>
      </c>
      <c r="M18" s="348"/>
      <c r="N18" s="333"/>
      <c r="O18" s="334"/>
      <c r="P18" s="335"/>
      <c r="Q18" s="333"/>
      <c r="R18" s="336"/>
      <c r="S18" s="346"/>
      <c r="T18" s="347"/>
      <c r="U18" s="654"/>
      <c r="V18" s="341"/>
      <c r="W18" s="738" t="s">
        <v>102</v>
      </c>
    </row>
    <row r="19" spans="1:23" x14ac:dyDescent="0.2">
      <c r="A19" s="342" t="s">
        <v>103</v>
      </c>
      <c r="B19" s="342" t="s">
        <v>94</v>
      </c>
      <c r="C19" s="342" t="s">
        <v>104</v>
      </c>
      <c r="D19" s="737" t="s">
        <v>81</v>
      </c>
      <c r="E19" s="343"/>
      <c r="F19" s="344"/>
      <c r="G19" s="344"/>
      <c r="H19" s="343"/>
      <c r="I19" s="344"/>
      <c r="J19" s="344"/>
      <c r="K19" s="345"/>
      <c r="L19" s="654">
        <v>0.66666666666666663</v>
      </c>
      <c r="M19" s="348"/>
      <c r="N19" s="333"/>
      <c r="O19" s="334"/>
      <c r="P19" s="335"/>
      <c r="Q19" s="333"/>
      <c r="R19" s="336"/>
      <c r="S19" s="346"/>
      <c r="T19" s="347"/>
      <c r="U19" s="654"/>
      <c r="V19" s="341"/>
      <c r="W19" s="738" t="s">
        <v>105</v>
      </c>
    </row>
    <row r="20" spans="1:23" x14ac:dyDescent="0.2">
      <c r="A20" s="736" t="s">
        <v>103</v>
      </c>
      <c r="B20" s="736" t="s">
        <v>94</v>
      </c>
      <c r="C20" s="736" t="s">
        <v>106</v>
      </c>
      <c r="D20" s="736" t="s">
        <v>81</v>
      </c>
      <c r="E20" s="343"/>
      <c r="F20" s="344"/>
      <c r="G20" s="344"/>
      <c r="H20" s="343"/>
      <c r="I20" s="344"/>
      <c r="J20" s="344"/>
      <c r="K20" s="345"/>
      <c r="L20" s="654">
        <v>0.66666666666666663</v>
      </c>
      <c r="M20" s="348"/>
      <c r="N20" s="333"/>
      <c r="O20" s="334"/>
      <c r="P20" s="335"/>
      <c r="Q20" s="333"/>
      <c r="R20" s="336"/>
      <c r="S20" s="339"/>
      <c r="T20" s="340"/>
      <c r="U20" s="654"/>
      <c r="V20" s="341"/>
      <c r="W20" s="738" t="s">
        <v>107</v>
      </c>
    </row>
    <row r="21" spans="1:23" x14ac:dyDescent="0.2">
      <c r="A21" s="342" t="s">
        <v>108</v>
      </c>
      <c r="B21" s="342" t="s">
        <v>74</v>
      </c>
      <c r="C21" s="342" t="s">
        <v>109</v>
      </c>
      <c r="D21" s="737" t="s">
        <v>86</v>
      </c>
      <c r="E21" s="343"/>
      <c r="F21" s="344"/>
      <c r="G21" s="344"/>
      <c r="H21" s="343"/>
      <c r="I21" s="344"/>
      <c r="J21" s="344"/>
      <c r="K21" s="345"/>
      <c r="L21" s="654">
        <v>0.75</v>
      </c>
      <c r="M21" s="348"/>
      <c r="N21" s="333"/>
      <c r="O21" s="334"/>
      <c r="P21" s="335"/>
      <c r="Q21" s="333"/>
      <c r="R21" s="336"/>
      <c r="S21" s="346"/>
      <c r="T21" s="347"/>
      <c r="U21" s="654"/>
      <c r="V21" s="341"/>
      <c r="W21" s="738" t="s">
        <v>110</v>
      </c>
    </row>
    <row r="22" spans="1:23" x14ac:dyDescent="0.2">
      <c r="A22" s="342" t="s">
        <v>111</v>
      </c>
      <c r="B22" s="342" t="s">
        <v>94</v>
      </c>
      <c r="C22" s="342" t="s">
        <v>112</v>
      </c>
      <c r="D22" s="737" t="s">
        <v>86</v>
      </c>
      <c r="E22" s="343"/>
      <c r="F22" s="344"/>
      <c r="G22" s="344"/>
      <c r="H22" s="343"/>
      <c r="I22" s="344"/>
      <c r="J22" s="344"/>
      <c r="K22" s="345"/>
      <c r="L22" s="654">
        <v>0.64583333333333337</v>
      </c>
      <c r="M22" s="348"/>
      <c r="N22" s="333"/>
      <c r="O22" s="334"/>
      <c r="P22" s="335"/>
      <c r="Q22" s="333"/>
      <c r="R22" s="336"/>
      <c r="S22" s="346"/>
      <c r="T22" s="347"/>
      <c r="U22" s="654"/>
      <c r="V22" s="341"/>
      <c r="W22" s="738" t="s">
        <v>113</v>
      </c>
    </row>
    <row r="23" spans="1:23" x14ac:dyDescent="0.2">
      <c r="A23" s="342" t="s">
        <v>114</v>
      </c>
      <c r="B23" s="342" t="s">
        <v>74</v>
      </c>
      <c r="C23" s="342" t="s">
        <v>115</v>
      </c>
      <c r="D23" s="737" t="s">
        <v>86</v>
      </c>
      <c r="E23" s="343"/>
      <c r="F23" s="344"/>
      <c r="G23" s="344"/>
      <c r="H23" s="343"/>
      <c r="I23" s="344"/>
      <c r="J23" s="344"/>
      <c r="K23" s="345"/>
      <c r="L23" s="654">
        <v>0.75</v>
      </c>
      <c r="M23" s="348"/>
      <c r="N23" s="333"/>
      <c r="O23" s="334"/>
      <c r="P23" s="335"/>
      <c r="Q23" s="333"/>
      <c r="R23" s="336"/>
      <c r="S23" s="339"/>
      <c r="T23" s="340"/>
      <c r="U23" s="654"/>
      <c r="V23" s="341"/>
      <c r="W23" s="738" t="s">
        <v>116</v>
      </c>
    </row>
    <row r="24" spans="1:23" x14ac:dyDescent="0.2">
      <c r="A24" s="342" t="s">
        <v>117</v>
      </c>
      <c r="B24" s="342" t="s">
        <v>74</v>
      </c>
      <c r="C24" s="342" t="s">
        <v>118</v>
      </c>
      <c r="D24" s="737" t="s">
        <v>86</v>
      </c>
      <c r="E24" s="343"/>
      <c r="F24" s="344"/>
      <c r="G24" s="344"/>
      <c r="H24" s="343"/>
      <c r="I24" s="344"/>
      <c r="J24" s="344"/>
      <c r="K24" s="345"/>
      <c r="L24" s="654">
        <v>0.75</v>
      </c>
      <c r="M24" s="348"/>
      <c r="N24" s="333"/>
      <c r="O24" s="334"/>
      <c r="P24" s="335"/>
      <c r="Q24" s="333"/>
      <c r="R24" s="336"/>
      <c r="S24" s="346"/>
      <c r="T24" s="347"/>
      <c r="U24" s="654"/>
      <c r="V24" s="341"/>
      <c r="W24" s="738" t="s">
        <v>119</v>
      </c>
    </row>
    <row r="25" spans="1:23" x14ac:dyDescent="0.2">
      <c r="A25" s="342" t="s">
        <v>120</v>
      </c>
      <c r="B25" s="342" t="s">
        <v>74</v>
      </c>
      <c r="C25" s="342" t="s">
        <v>121</v>
      </c>
      <c r="D25" s="737" t="s">
        <v>86</v>
      </c>
      <c r="E25" s="343"/>
      <c r="F25" s="344"/>
      <c r="G25" s="344"/>
      <c r="H25" s="343"/>
      <c r="I25" s="344"/>
      <c r="J25" s="344"/>
      <c r="K25" s="345"/>
      <c r="L25" s="654">
        <v>0.75</v>
      </c>
      <c r="M25" s="348"/>
      <c r="N25" s="333"/>
      <c r="O25" s="334"/>
      <c r="P25" s="335"/>
      <c r="Q25" s="333"/>
      <c r="R25" s="336"/>
      <c r="S25" s="346"/>
      <c r="T25" s="347"/>
      <c r="U25" s="654"/>
      <c r="V25" s="341"/>
      <c r="W25" s="738"/>
    </row>
    <row r="26" spans="1:23" x14ac:dyDescent="0.2">
      <c r="A26" s="342" t="s">
        <v>122</v>
      </c>
      <c r="B26" s="342" t="s">
        <v>74</v>
      </c>
      <c r="C26" s="342" t="s">
        <v>123</v>
      </c>
      <c r="D26" s="737" t="s">
        <v>86</v>
      </c>
      <c r="E26" s="343"/>
      <c r="F26" s="344"/>
      <c r="G26" s="344"/>
      <c r="H26" s="343"/>
      <c r="I26" s="344"/>
      <c r="J26" s="344"/>
      <c r="K26" s="345"/>
      <c r="L26" s="654">
        <v>0.75</v>
      </c>
      <c r="M26" s="348"/>
      <c r="N26" s="333"/>
      <c r="O26" s="334"/>
      <c r="P26" s="335"/>
      <c r="Q26" s="333"/>
      <c r="R26" s="336"/>
      <c r="S26" s="346"/>
      <c r="T26" s="347"/>
      <c r="U26" s="654"/>
      <c r="V26" s="341"/>
      <c r="W26" s="738" t="s">
        <v>124</v>
      </c>
    </row>
    <row r="27" spans="1:23" x14ac:dyDescent="0.2">
      <c r="A27" s="342" t="s">
        <v>125</v>
      </c>
      <c r="B27" s="342" t="s">
        <v>74</v>
      </c>
      <c r="C27" s="737" t="s">
        <v>126</v>
      </c>
      <c r="D27" s="737" t="s">
        <v>81</v>
      </c>
      <c r="E27" s="343"/>
      <c r="F27" s="344"/>
      <c r="G27" s="344"/>
      <c r="H27" s="343"/>
      <c r="I27" s="344"/>
      <c r="J27" s="344"/>
      <c r="K27" s="345"/>
      <c r="L27" s="654">
        <v>0.75</v>
      </c>
      <c r="M27" s="348"/>
      <c r="N27" s="333"/>
      <c r="O27" s="334"/>
      <c r="P27" s="335"/>
      <c r="Q27" s="333"/>
      <c r="R27" s="336"/>
      <c r="S27" s="339"/>
      <c r="T27" s="340"/>
      <c r="U27" s="654"/>
      <c r="V27" s="341"/>
      <c r="W27" s="738" t="s">
        <v>127</v>
      </c>
    </row>
    <row r="28" spans="1:23" x14ac:dyDescent="0.2">
      <c r="A28" s="342" t="s">
        <v>125</v>
      </c>
      <c r="B28" s="342" t="s">
        <v>74</v>
      </c>
      <c r="C28" s="737" t="s">
        <v>128</v>
      </c>
      <c r="D28" s="737" t="s">
        <v>86</v>
      </c>
      <c r="E28" s="343"/>
      <c r="F28" s="344"/>
      <c r="G28" s="344"/>
      <c r="H28" s="343"/>
      <c r="I28" s="344"/>
      <c r="J28" s="344"/>
      <c r="K28" s="345"/>
      <c r="L28" s="654">
        <v>0.75</v>
      </c>
      <c r="M28" s="348"/>
      <c r="N28" s="333"/>
      <c r="O28" s="334"/>
      <c r="P28" s="335"/>
      <c r="Q28" s="333"/>
      <c r="R28" s="336"/>
      <c r="S28" s="346"/>
      <c r="T28" s="347"/>
      <c r="U28" s="654"/>
      <c r="V28" s="341"/>
      <c r="W28" s="738" t="s">
        <v>129</v>
      </c>
    </row>
    <row r="29" spans="1:23" x14ac:dyDescent="0.2">
      <c r="A29" s="342" t="s">
        <v>130</v>
      </c>
      <c r="B29" s="342" t="s">
        <v>94</v>
      </c>
      <c r="C29" s="342" t="s">
        <v>131</v>
      </c>
      <c r="D29" s="737" t="s">
        <v>81</v>
      </c>
      <c r="E29" s="343"/>
      <c r="F29" s="344"/>
      <c r="G29" s="344"/>
      <c r="H29" s="343"/>
      <c r="I29" s="344"/>
      <c r="J29" s="344"/>
      <c r="K29" s="345"/>
      <c r="L29" s="654">
        <v>0.75</v>
      </c>
      <c r="M29" s="348"/>
      <c r="N29" s="333"/>
      <c r="O29" s="334"/>
      <c r="P29" s="335"/>
      <c r="Q29" s="333"/>
      <c r="R29" s="336"/>
      <c r="S29" s="346"/>
      <c r="T29" s="347"/>
      <c r="U29" s="654"/>
      <c r="V29" s="631"/>
      <c r="W29" s="738" t="s">
        <v>132</v>
      </c>
    </row>
    <row r="30" spans="1:23" x14ac:dyDescent="0.2">
      <c r="A30" s="342" t="s">
        <v>133</v>
      </c>
      <c r="B30" s="342" t="s">
        <v>94</v>
      </c>
      <c r="C30" s="342" t="s">
        <v>134</v>
      </c>
      <c r="D30" s="737" t="s">
        <v>86</v>
      </c>
      <c r="E30" s="343"/>
      <c r="F30" s="344"/>
      <c r="G30" s="344"/>
      <c r="H30" s="343"/>
      <c r="I30" s="344"/>
      <c r="J30" s="344"/>
      <c r="K30" s="345"/>
      <c r="L30" s="654">
        <v>0.72916666666666663</v>
      </c>
      <c r="M30" s="348"/>
      <c r="N30" s="333"/>
      <c r="O30" s="334"/>
      <c r="P30" s="335"/>
      <c r="Q30" s="333"/>
      <c r="R30" s="336"/>
      <c r="S30" s="339"/>
      <c r="T30" s="340"/>
      <c r="U30" s="654"/>
      <c r="V30" s="341"/>
      <c r="W30" s="738" t="s">
        <v>135</v>
      </c>
    </row>
    <row r="31" spans="1:23" x14ac:dyDescent="0.2">
      <c r="A31" s="342" t="s">
        <v>136</v>
      </c>
      <c r="B31" s="342" t="s">
        <v>137</v>
      </c>
      <c r="C31" s="342" t="s">
        <v>138</v>
      </c>
      <c r="D31" s="737" t="s">
        <v>81</v>
      </c>
      <c r="E31" s="343"/>
      <c r="F31" s="344"/>
      <c r="G31" s="344"/>
      <c r="H31" s="343"/>
      <c r="I31" s="344"/>
      <c r="J31" s="344"/>
      <c r="K31" s="345"/>
      <c r="L31" s="656">
        <v>0.75</v>
      </c>
      <c r="M31" s="348"/>
      <c r="N31" s="333"/>
      <c r="O31" s="334"/>
      <c r="P31" s="335"/>
      <c r="Q31" s="333"/>
      <c r="R31" s="336"/>
      <c r="S31" s="346"/>
      <c r="T31" s="347"/>
      <c r="U31" s="654"/>
      <c r="V31" s="631"/>
      <c r="W31" s="738" t="s">
        <v>139</v>
      </c>
    </row>
    <row r="32" spans="1:23" x14ac:dyDescent="0.2">
      <c r="A32" s="342" t="s">
        <v>140</v>
      </c>
      <c r="B32" s="342" t="s">
        <v>74</v>
      </c>
      <c r="C32" s="342" t="s">
        <v>141</v>
      </c>
      <c r="D32" s="737" t="s">
        <v>86</v>
      </c>
      <c r="E32" s="343"/>
      <c r="F32" s="344"/>
      <c r="G32" s="344"/>
      <c r="H32" s="343"/>
      <c r="I32" s="344"/>
      <c r="J32" s="344"/>
      <c r="K32" s="345"/>
      <c r="L32" s="654">
        <v>0.75</v>
      </c>
      <c r="M32" s="348"/>
      <c r="N32" s="333"/>
      <c r="O32" s="334"/>
      <c r="P32" s="335"/>
      <c r="Q32" s="333"/>
      <c r="R32" s="336"/>
      <c r="S32" s="346"/>
      <c r="T32" s="347"/>
      <c r="U32" s="654"/>
      <c r="V32" s="341"/>
      <c r="W32" s="738" t="s">
        <v>142</v>
      </c>
    </row>
    <row r="33" spans="1:23" x14ac:dyDescent="0.2">
      <c r="A33" s="342" t="s">
        <v>143</v>
      </c>
      <c r="B33" s="737" t="s">
        <v>74</v>
      </c>
      <c r="C33" s="342" t="s">
        <v>144</v>
      </c>
      <c r="D33" s="737" t="s">
        <v>86</v>
      </c>
      <c r="E33" s="343"/>
      <c r="F33" s="344"/>
      <c r="G33" s="344"/>
      <c r="H33" s="343"/>
      <c r="I33" s="344"/>
      <c r="J33" s="344"/>
      <c r="K33" s="345"/>
      <c r="L33" s="654">
        <v>0.75</v>
      </c>
      <c r="M33" s="348"/>
      <c r="N33" s="333"/>
      <c r="O33" s="334"/>
      <c r="P33" s="335"/>
      <c r="Q33" s="333"/>
      <c r="R33" s="336"/>
      <c r="S33" s="339"/>
      <c r="T33" s="340"/>
      <c r="U33" s="654"/>
      <c r="V33" s="341"/>
      <c r="W33" s="738" t="s">
        <v>145</v>
      </c>
    </row>
    <row r="34" spans="1:23" x14ac:dyDescent="0.2">
      <c r="A34" s="342" t="s">
        <v>146</v>
      </c>
      <c r="B34" s="342" t="s">
        <v>74</v>
      </c>
      <c r="C34" s="342" t="s">
        <v>147</v>
      </c>
      <c r="D34" s="737" t="s">
        <v>81</v>
      </c>
      <c r="E34" s="343"/>
      <c r="F34" s="344"/>
      <c r="G34" s="344"/>
      <c r="H34" s="343"/>
      <c r="I34" s="344"/>
      <c r="J34" s="344"/>
      <c r="K34" s="345"/>
      <c r="L34" s="655" t="s">
        <v>89</v>
      </c>
      <c r="M34" s="348"/>
      <c r="N34" s="333"/>
      <c r="O34" s="334"/>
      <c r="P34" s="335"/>
      <c r="Q34" s="333"/>
      <c r="R34" s="336"/>
      <c r="S34" s="346"/>
      <c r="T34" s="347"/>
      <c r="U34" s="655"/>
      <c r="V34" s="341"/>
      <c r="W34" s="738" t="s">
        <v>148</v>
      </c>
    </row>
    <row r="35" spans="1:23" x14ac:dyDescent="0.2">
      <c r="A35" s="342" t="s">
        <v>146</v>
      </c>
      <c r="B35" s="342" t="s">
        <v>74</v>
      </c>
      <c r="C35" s="737" t="s">
        <v>149</v>
      </c>
      <c r="D35" s="737" t="s">
        <v>86</v>
      </c>
      <c r="E35" s="343"/>
      <c r="F35" s="344"/>
      <c r="G35" s="344"/>
      <c r="H35" s="343"/>
      <c r="I35" s="344"/>
      <c r="J35" s="344"/>
      <c r="K35" s="345"/>
      <c r="L35" s="654">
        <v>0.75</v>
      </c>
      <c r="M35" s="348"/>
      <c r="N35" s="333"/>
      <c r="O35" s="334"/>
      <c r="P35" s="335"/>
      <c r="Q35" s="333"/>
      <c r="R35" s="336"/>
      <c r="S35" s="346"/>
      <c r="T35" s="347"/>
      <c r="U35" s="654"/>
      <c r="V35" s="341"/>
      <c r="W35" s="738" t="s">
        <v>150</v>
      </c>
    </row>
    <row r="36" spans="1:23" x14ac:dyDescent="0.2">
      <c r="A36" s="342" t="s">
        <v>146</v>
      </c>
      <c r="B36" s="342" t="s">
        <v>74</v>
      </c>
      <c r="C36" s="737" t="s">
        <v>151</v>
      </c>
      <c r="D36" s="737" t="s">
        <v>81</v>
      </c>
      <c r="E36" s="343"/>
      <c r="F36" s="344"/>
      <c r="G36" s="344"/>
      <c r="H36" s="343"/>
      <c r="I36" s="344"/>
      <c r="J36" s="344"/>
      <c r="K36" s="345"/>
      <c r="L36" s="654">
        <v>0.75</v>
      </c>
      <c r="M36" s="348"/>
      <c r="N36" s="333"/>
      <c r="O36" s="334"/>
      <c r="P36" s="335"/>
      <c r="Q36" s="333"/>
      <c r="R36" s="336"/>
      <c r="S36" s="339"/>
      <c r="T36" s="340"/>
      <c r="U36" s="654"/>
      <c r="V36" s="341"/>
      <c r="W36" s="738" t="s">
        <v>152</v>
      </c>
    </row>
    <row r="37" spans="1:23" x14ac:dyDescent="0.2">
      <c r="A37" s="342" t="s">
        <v>146</v>
      </c>
      <c r="B37" s="342" t="s">
        <v>74</v>
      </c>
      <c r="C37" s="342" t="s">
        <v>153</v>
      </c>
      <c r="D37" s="737" t="s">
        <v>86</v>
      </c>
      <c r="E37" s="343"/>
      <c r="F37" s="344"/>
      <c r="G37" s="344"/>
      <c r="H37" s="343"/>
      <c r="I37" s="344"/>
      <c r="J37" s="344"/>
      <c r="K37" s="345"/>
      <c r="L37" s="654">
        <v>0.75</v>
      </c>
      <c r="M37" s="348"/>
      <c r="N37" s="333"/>
      <c r="O37" s="334"/>
      <c r="P37" s="335"/>
      <c r="Q37" s="333"/>
      <c r="R37" s="336"/>
      <c r="S37" s="346"/>
      <c r="T37" s="347"/>
      <c r="U37" s="654"/>
      <c r="V37" s="341"/>
      <c r="W37" s="738" t="s">
        <v>154</v>
      </c>
    </row>
    <row r="38" spans="1:23" x14ac:dyDescent="0.2">
      <c r="A38" s="342" t="s">
        <v>155</v>
      </c>
      <c r="B38" s="737" t="s">
        <v>74</v>
      </c>
      <c r="C38" s="342" t="s">
        <v>156</v>
      </c>
      <c r="D38" s="737" t="s">
        <v>86</v>
      </c>
      <c r="E38" s="343"/>
      <c r="F38" s="344"/>
      <c r="G38" s="344"/>
      <c r="H38" s="343"/>
      <c r="I38" s="344"/>
      <c r="J38" s="344"/>
      <c r="K38" s="345"/>
      <c r="L38" s="654">
        <v>0.75</v>
      </c>
      <c r="M38" s="348"/>
      <c r="N38" s="333"/>
      <c r="O38" s="334"/>
      <c r="P38" s="335"/>
      <c r="Q38" s="333"/>
      <c r="R38" s="336"/>
      <c r="S38" s="346"/>
      <c r="T38" s="347"/>
      <c r="U38" s="654"/>
      <c r="V38" s="341"/>
      <c r="W38" s="660" t="s">
        <v>79</v>
      </c>
    </row>
    <row r="39" spans="1:23" x14ac:dyDescent="0.2">
      <c r="A39" s="342" t="s">
        <v>157</v>
      </c>
      <c r="B39" s="342" t="s">
        <v>79</v>
      </c>
      <c r="C39" s="342" t="s">
        <v>158</v>
      </c>
      <c r="D39" s="737" t="s">
        <v>81</v>
      </c>
      <c r="E39" s="343"/>
      <c r="F39" s="344"/>
      <c r="G39" s="344"/>
      <c r="H39" s="343"/>
      <c r="I39" s="344"/>
      <c r="J39" s="344"/>
      <c r="K39" s="345"/>
      <c r="L39" s="653"/>
      <c r="M39" s="348"/>
      <c r="N39" s="333"/>
      <c r="O39" s="334"/>
      <c r="P39" s="335"/>
      <c r="Q39" s="333"/>
      <c r="R39" s="336"/>
      <c r="S39" s="339"/>
      <c r="T39" s="340"/>
      <c r="U39" s="658"/>
      <c r="V39" s="631"/>
      <c r="W39" s="738" t="s">
        <v>159</v>
      </c>
    </row>
    <row r="40" spans="1:23" x14ac:dyDescent="0.2">
      <c r="A40" s="342" t="s">
        <v>160</v>
      </c>
      <c r="B40" s="342" t="s">
        <v>79</v>
      </c>
      <c r="C40" s="342" t="s">
        <v>161</v>
      </c>
      <c r="D40" s="737" t="s">
        <v>81</v>
      </c>
      <c r="E40" s="343"/>
      <c r="F40" s="344"/>
      <c r="G40" s="344"/>
      <c r="H40" s="343"/>
      <c r="I40" s="344"/>
      <c r="J40" s="344"/>
      <c r="K40" s="345"/>
      <c r="L40" s="653"/>
      <c r="M40" s="348"/>
      <c r="N40" s="333"/>
      <c r="O40" s="334"/>
      <c r="P40" s="335"/>
      <c r="Q40" s="333"/>
      <c r="R40" s="336"/>
      <c r="S40" s="346"/>
      <c r="T40" s="347"/>
      <c r="U40" s="658"/>
      <c r="V40" s="631"/>
      <c r="W40" s="738" t="s">
        <v>162</v>
      </c>
    </row>
    <row r="41" spans="1:23" x14ac:dyDescent="0.2">
      <c r="A41" s="342" t="s">
        <v>163</v>
      </c>
      <c r="B41" s="342" t="s">
        <v>74</v>
      </c>
      <c r="C41" s="342" t="s">
        <v>164</v>
      </c>
      <c r="D41" s="737" t="s">
        <v>86</v>
      </c>
      <c r="E41" s="343"/>
      <c r="F41" s="344"/>
      <c r="G41" s="344"/>
      <c r="H41" s="343"/>
      <c r="I41" s="344"/>
      <c r="J41" s="344"/>
      <c r="K41" s="345"/>
      <c r="L41" s="654">
        <v>0.66666666666666663</v>
      </c>
      <c r="M41" s="348"/>
      <c r="N41" s="333"/>
      <c r="O41" s="334"/>
      <c r="P41" s="335"/>
      <c r="Q41" s="333"/>
      <c r="R41" s="336"/>
      <c r="S41" s="346"/>
      <c r="T41" s="347"/>
      <c r="U41" s="654"/>
      <c r="V41" s="341"/>
    </row>
    <row r="42" spans="1:23" x14ac:dyDescent="0.2">
      <c r="A42" s="342" t="s">
        <v>165</v>
      </c>
      <c r="B42" s="342" t="s">
        <v>74</v>
      </c>
      <c r="C42" s="342" t="s">
        <v>166</v>
      </c>
      <c r="D42" s="737" t="s">
        <v>86</v>
      </c>
      <c r="E42" s="343"/>
      <c r="F42" s="344"/>
      <c r="G42" s="344"/>
      <c r="H42" s="343"/>
      <c r="I42" s="344"/>
      <c r="J42" s="344"/>
      <c r="K42" s="345"/>
      <c r="L42" s="654">
        <v>0.75</v>
      </c>
      <c r="M42" s="348"/>
      <c r="N42" s="333"/>
      <c r="O42" s="334"/>
      <c r="P42" s="335"/>
      <c r="Q42" s="333"/>
      <c r="R42" s="336"/>
      <c r="S42" s="339"/>
      <c r="T42" s="340"/>
      <c r="U42" s="654"/>
      <c r="V42" s="341"/>
    </row>
    <row r="43" spans="1:23" x14ac:dyDescent="0.2">
      <c r="A43" s="342" t="s">
        <v>167</v>
      </c>
      <c r="B43" s="342" t="s">
        <v>137</v>
      </c>
      <c r="C43" s="342" t="s">
        <v>168</v>
      </c>
      <c r="D43" s="737" t="s">
        <v>81</v>
      </c>
      <c r="E43" s="343"/>
      <c r="F43" s="344"/>
      <c r="G43" s="344"/>
      <c r="H43" s="343"/>
      <c r="I43" s="344"/>
      <c r="J43" s="344"/>
      <c r="K43" s="345"/>
      <c r="L43" s="654">
        <v>0.5</v>
      </c>
      <c r="M43" s="348"/>
      <c r="N43" s="333"/>
      <c r="O43" s="334"/>
      <c r="P43" s="335"/>
      <c r="Q43" s="333"/>
      <c r="R43" s="336"/>
      <c r="S43" s="346"/>
      <c r="T43" s="347"/>
      <c r="U43" s="654"/>
      <c r="V43" s="341"/>
    </row>
    <row r="44" spans="1:23" x14ac:dyDescent="0.2">
      <c r="A44" s="841" t="s">
        <v>169</v>
      </c>
      <c r="B44" s="841" t="s">
        <v>94</v>
      </c>
      <c r="C44" s="841" t="s">
        <v>170</v>
      </c>
      <c r="D44" s="842" t="s">
        <v>81</v>
      </c>
      <c r="E44" s="343"/>
      <c r="F44" s="344"/>
      <c r="G44" s="344"/>
      <c r="H44" s="343"/>
      <c r="I44" s="344"/>
      <c r="J44" s="344"/>
      <c r="K44" s="345"/>
      <c r="L44" s="654">
        <v>0.75</v>
      </c>
      <c r="M44" s="348"/>
      <c r="N44" s="333"/>
      <c r="O44" s="334"/>
      <c r="P44" s="335"/>
      <c r="Q44" s="333"/>
      <c r="R44" s="336"/>
      <c r="S44" s="346"/>
      <c r="T44" s="347"/>
      <c r="U44" s="654"/>
      <c r="V44" s="631"/>
    </row>
    <row r="45" spans="1:23" x14ac:dyDescent="0.2">
      <c r="A45" s="842" t="s">
        <v>169</v>
      </c>
      <c r="B45" s="842" t="s">
        <v>94</v>
      </c>
      <c r="C45" s="842" t="s">
        <v>171</v>
      </c>
      <c r="D45" s="842" t="s">
        <v>81</v>
      </c>
      <c r="E45" s="343"/>
      <c r="F45" s="344"/>
      <c r="G45" s="344"/>
      <c r="H45" s="343"/>
      <c r="I45" s="344"/>
      <c r="J45" s="344"/>
      <c r="K45" s="345"/>
      <c r="L45" s="654">
        <v>0.75</v>
      </c>
      <c r="M45" s="348"/>
      <c r="N45" s="333"/>
      <c r="O45" s="334"/>
      <c r="P45" s="335"/>
      <c r="Q45" s="333"/>
      <c r="R45" s="336"/>
      <c r="S45" s="339"/>
      <c r="T45" s="340"/>
      <c r="U45" s="654"/>
      <c r="V45" s="341"/>
    </row>
    <row r="46" spans="1:23" x14ac:dyDescent="0.2">
      <c r="A46" s="342" t="s">
        <v>172</v>
      </c>
      <c r="B46" s="342" t="s">
        <v>74</v>
      </c>
      <c r="C46" s="342" t="s">
        <v>173</v>
      </c>
      <c r="D46" s="737" t="s">
        <v>86</v>
      </c>
      <c r="E46" s="343"/>
      <c r="F46" s="344"/>
      <c r="G46" s="344"/>
      <c r="H46" s="343"/>
      <c r="I46" s="344"/>
      <c r="J46" s="344"/>
      <c r="K46" s="345"/>
      <c r="L46" s="654">
        <v>0.75</v>
      </c>
      <c r="M46" s="348"/>
      <c r="N46" s="333"/>
      <c r="O46" s="334"/>
      <c r="P46" s="335"/>
      <c r="Q46" s="333"/>
      <c r="R46" s="336"/>
      <c r="S46" s="346"/>
      <c r="T46" s="347"/>
      <c r="U46" s="654"/>
      <c r="V46" s="341"/>
    </row>
    <row r="47" spans="1:23" x14ac:dyDescent="0.2">
      <c r="A47" s="342" t="s">
        <v>174</v>
      </c>
      <c r="B47" s="342" t="s">
        <v>94</v>
      </c>
      <c r="C47" s="342" t="s">
        <v>175</v>
      </c>
      <c r="D47" s="737" t="s">
        <v>86</v>
      </c>
      <c r="E47" s="343"/>
      <c r="F47" s="344"/>
      <c r="G47" s="344"/>
      <c r="H47" s="343"/>
      <c r="I47" s="344"/>
      <c r="J47" s="344"/>
      <c r="K47" s="345"/>
      <c r="L47" s="654">
        <v>0.66666666666666663</v>
      </c>
      <c r="M47" s="348"/>
      <c r="N47" s="333"/>
      <c r="O47" s="334"/>
      <c r="P47" s="335"/>
      <c r="Q47" s="333"/>
      <c r="R47" s="336"/>
      <c r="S47" s="346"/>
      <c r="T47" s="347"/>
      <c r="U47" s="654"/>
      <c r="V47" s="341"/>
    </row>
    <row r="48" spans="1:23" x14ac:dyDescent="0.2">
      <c r="A48" s="842" t="s">
        <v>174</v>
      </c>
      <c r="B48" s="842" t="s">
        <v>94</v>
      </c>
      <c r="C48" s="842" t="s">
        <v>176</v>
      </c>
      <c r="D48" s="842" t="s">
        <v>81</v>
      </c>
      <c r="E48" s="343"/>
      <c r="F48" s="344"/>
      <c r="G48" s="344"/>
      <c r="H48" s="343"/>
      <c r="I48" s="344"/>
      <c r="J48" s="344"/>
      <c r="K48" s="345"/>
      <c r="L48" s="654">
        <v>0.66666666666666663</v>
      </c>
      <c r="M48" s="348"/>
      <c r="N48" s="333"/>
      <c r="O48" s="334"/>
      <c r="P48" s="335"/>
      <c r="Q48" s="333"/>
      <c r="R48" s="336"/>
      <c r="S48" s="339"/>
      <c r="T48" s="340"/>
      <c r="U48" s="654"/>
      <c r="V48" s="341"/>
    </row>
    <row r="49" spans="1:22" x14ac:dyDescent="0.2">
      <c r="A49" s="342" t="s">
        <v>177</v>
      </c>
      <c r="B49" s="342" t="s">
        <v>79</v>
      </c>
      <c r="C49" s="342" t="s">
        <v>80</v>
      </c>
      <c r="D49" s="737" t="s">
        <v>81</v>
      </c>
      <c r="E49" s="343"/>
      <c r="F49" s="344"/>
      <c r="G49" s="344"/>
      <c r="H49" s="343"/>
      <c r="I49" s="344"/>
      <c r="J49" s="344"/>
      <c r="K49" s="345"/>
      <c r="L49" s="654">
        <v>0.75</v>
      </c>
      <c r="M49" s="348"/>
      <c r="N49" s="333"/>
      <c r="O49" s="334"/>
      <c r="P49" s="335"/>
      <c r="Q49" s="333"/>
      <c r="R49" s="336"/>
      <c r="S49" s="346"/>
      <c r="T49" s="347"/>
      <c r="U49" s="654">
        <v>0.79166666666666663</v>
      </c>
      <c r="V49" s="631"/>
    </row>
    <row r="50" spans="1:22" x14ac:dyDescent="0.2">
      <c r="A50" s="342" t="s">
        <v>178</v>
      </c>
      <c r="B50" s="342" t="s">
        <v>79</v>
      </c>
      <c r="C50" s="342" t="s">
        <v>179</v>
      </c>
      <c r="D50" s="737" t="s">
        <v>81</v>
      </c>
      <c r="E50" s="343"/>
      <c r="F50" s="344"/>
      <c r="G50" s="344"/>
      <c r="H50" s="343"/>
      <c r="I50" s="344"/>
      <c r="J50" s="344"/>
      <c r="K50" s="345"/>
      <c r="L50" s="654">
        <v>0.75</v>
      </c>
      <c r="M50" s="348"/>
      <c r="N50" s="333"/>
      <c r="O50" s="334"/>
      <c r="P50" s="335"/>
      <c r="Q50" s="333"/>
      <c r="R50" s="336"/>
      <c r="S50" s="346"/>
      <c r="T50" s="347"/>
      <c r="U50" s="654"/>
      <c r="V50" s="631" t="s">
        <v>180</v>
      </c>
    </row>
    <row r="51" spans="1:22" x14ac:dyDescent="0.2">
      <c r="A51" s="342" t="s">
        <v>181</v>
      </c>
      <c r="B51" s="342" t="s">
        <v>94</v>
      </c>
      <c r="C51" s="342" t="s">
        <v>182</v>
      </c>
      <c r="D51" s="737" t="s">
        <v>81</v>
      </c>
      <c r="E51" s="343"/>
      <c r="F51" s="344"/>
      <c r="G51" s="344"/>
      <c r="H51" s="343"/>
      <c r="I51" s="344"/>
      <c r="J51" s="344"/>
      <c r="K51" s="345"/>
      <c r="L51" s="654">
        <v>0.58333333333333337</v>
      </c>
      <c r="M51" s="348"/>
      <c r="N51" s="333"/>
      <c r="O51" s="334"/>
      <c r="P51" s="335"/>
      <c r="Q51" s="333"/>
      <c r="R51" s="336"/>
      <c r="S51" s="339"/>
      <c r="T51" s="340"/>
      <c r="U51" s="654"/>
      <c r="V51" s="341"/>
    </row>
    <row r="52" spans="1:22" x14ac:dyDescent="0.2">
      <c r="A52" s="342" t="s">
        <v>183</v>
      </c>
      <c r="B52" s="342" t="s">
        <v>74</v>
      </c>
      <c r="C52" s="342" t="s">
        <v>184</v>
      </c>
      <c r="D52" s="737" t="s">
        <v>86</v>
      </c>
      <c r="E52" s="343"/>
      <c r="F52" s="344"/>
      <c r="G52" s="344"/>
      <c r="H52" s="343"/>
      <c r="I52" s="344"/>
      <c r="J52" s="344"/>
      <c r="K52" s="345"/>
      <c r="L52" s="654">
        <v>0.75</v>
      </c>
      <c r="M52" s="348"/>
      <c r="N52" s="333"/>
      <c r="O52" s="334"/>
      <c r="P52" s="335"/>
      <c r="Q52" s="333"/>
      <c r="R52" s="336"/>
      <c r="S52" s="346"/>
      <c r="T52" s="347"/>
      <c r="U52" s="654"/>
      <c r="V52" s="341"/>
    </row>
    <row r="53" spans="1:22" x14ac:dyDescent="0.2">
      <c r="A53" s="342" t="s">
        <v>185</v>
      </c>
      <c r="B53" s="342" t="s">
        <v>74</v>
      </c>
      <c r="C53" s="342" t="s">
        <v>186</v>
      </c>
      <c r="D53" s="737" t="s">
        <v>86</v>
      </c>
      <c r="E53" s="343"/>
      <c r="F53" s="344"/>
      <c r="G53" s="344"/>
      <c r="H53" s="343"/>
      <c r="I53" s="344"/>
      <c r="J53" s="344"/>
      <c r="K53" s="345"/>
      <c r="L53" s="654">
        <v>0.75</v>
      </c>
      <c r="M53" s="348"/>
      <c r="N53" s="333"/>
      <c r="O53" s="334"/>
      <c r="P53" s="335"/>
      <c r="Q53" s="333"/>
      <c r="R53" s="336"/>
      <c r="S53" s="346"/>
      <c r="T53" s="347"/>
      <c r="U53" s="654"/>
      <c r="V53" s="341"/>
    </row>
    <row r="54" spans="1:22" x14ac:dyDescent="0.2">
      <c r="A54" s="342" t="s">
        <v>187</v>
      </c>
      <c r="B54" s="342" t="s">
        <v>79</v>
      </c>
      <c r="C54" s="342" t="s">
        <v>188</v>
      </c>
      <c r="D54" s="737" t="s">
        <v>81</v>
      </c>
      <c r="E54" s="343"/>
      <c r="F54" s="344"/>
      <c r="G54" s="344"/>
      <c r="H54" s="343"/>
      <c r="I54" s="344"/>
      <c r="J54" s="344"/>
      <c r="K54" s="345"/>
      <c r="L54" s="654">
        <v>0.6875</v>
      </c>
      <c r="M54" s="348"/>
      <c r="N54" s="333"/>
      <c r="O54" s="334"/>
      <c r="P54" s="335"/>
      <c r="Q54" s="333"/>
      <c r="R54" s="336"/>
      <c r="S54" s="339"/>
      <c r="T54" s="340"/>
      <c r="U54" s="654"/>
      <c r="V54" s="341"/>
    </row>
    <row r="55" spans="1:22" x14ac:dyDescent="0.2">
      <c r="A55" s="342" t="s">
        <v>189</v>
      </c>
      <c r="B55" s="342" t="s">
        <v>79</v>
      </c>
      <c r="C55" s="342" t="s">
        <v>190</v>
      </c>
      <c r="D55" s="737" t="s">
        <v>81</v>
      </c>
      <c r="E55" s="343"/>
      <c r="F55" s="344"/>
      <c r="G55" s="344"/>
      <c r="H55" s="343"/>
      <c r="I55" s="344"/>
      <c r="J55" s="344"/>
      <c r="K55" s="345"/>
      <c r="L55" s="654">
        <v>0.66666666666666663</v>
      </c>
      <c r="M55" s="348"/>
      <c r="N55" s="333"/>
      <c r="O55" s="334"/>
      <c r="P55" s="335"/>
      <c r="Q55" s="333"/>
      <c r="R55" s="336"/>
      <c r="S55" s="346"/>
      <c r="T55" s="347"/>
      <c r="U55" s="654"/>
      <c r="V55" s="341"/>
    </row>
    <row r="56" spans="1:22" ht="13.5" thickBot="1" x14ac:dyDescent="0.25">
      <c r="A56" s="739" t="s">
        <v>191</v>
      </c>
      <c r="B56" s="739" t="s">
        <v>94</v>
      </c>
      <c r="C56" s="739" t="s">
        <v>192</v>
      </c>
      <c r="D56" s="739" t="s">
        <v>81</v>
      </c>
      <c r="E56" s="644"/>
      <c r="F56" s="645"/>
      <c r="G56" s="645"/>
      <c r="H56" s="644"/>
      <c r="I56" s="645"/>
      <c r="J56" s="645"/>
      <c r="K56" s="646"/>
      <c r="L56" s="657">
        <v>0.70833333333333337</v>
      </c>
      <c r="M56" s="647"/>
      <c r="N56" s="349"/>
      <c r="O56" s="648"/>
      <c r="P56" s="649"/>
      <c r="Q56" s="646"/>
      <c r="R56" s="648"/>
      <c r="S56" s="650"/>
      <c r="T56" s="651"/>
      <c r="U56" s="657">
        <v>0.72916666666666663</v>
      </c>
      <c r="V56" s="341"/>
    </row>
    <row r="57" spans="1:22" x14ac:dyDescent="0.2">
      <c r="E57" s="350"/>
      <c r="F57" s="351"/>
      <c r="G57" s="351"/>
      <c r="H57" s="350"/>
      <c r="I57" s="351"/>
      <c r="J57" s="351"/>
      <c r="K57" s="350"/>
      <c r="L57" s="341"/>
      <c r="M57" s="352"/>
      <c r="N57" s="353"/>
      <c r="O57" s="354"/>
      <c r="P57" s="352"/>
      <c r="Q57" s="353"/>
      <c r="R57" s="354"/>
    </row>
    <row r="58" spans="1:22" x14ac:dyDescent="0.2">
      <c r="I58" s="355"/>
      <c r="J58" s="355"/>
      <c r="M58" s="312"/>
      <c r="N58" s="312"/>
    </row>
    <row r="59" spans="1:22" ht="15" hidden="1" x14ac:dyDescent="0.2">
      <c r="G59" s="356" t="s">
        <v>193</v>
      </c>
      <c r="I59" s="355"/>
      <c r="J59" s="355"/>
      <c r="M59" s="312"/>
      <c r="N59" s="357"/>
    </row>
    <row r="60" spans="1:22" ht="15" hidden="1" x14ac:dyDescent="0.2">
      <c r="G60" s="356" t="s">
        <v>99</v>
      </c>
      <c r="I60" s="355"/>
      <c r="J60" s="355"/>
      <c r="M60" s="312"/>
      <c r="N60" s="312"/>
    </row>
    <row r="61" spans="1:22" ht="15" hidden="1" x14ac:dyDescent="0.2">
      <c r="G61" s="356" t="s">
        <v>194</v>
      </c>
      <c r="I61" s="355"/>
      <c r="J61" s="355"/>
      <c r="M61" s="312"/>
      <c r="N61" s="312"/>
    </row>
    <row r="62" spans="1:22" ht="15" hidden="1" x14ac:dyDescent="0.2">
      <c r="G62" s="356" t="s">
        <v>102</v>
      </c>
      <c r="I62" s="355"/>
      <c r="J62" s="355"/>
      <c r="M62" s="312"/>
      <c r="N62" s="312"/>
    </row>
    <row r="63" spans="1:22" ht="15" hidden="1" x14ac:dyDescent="0.2">
      <c r="G63" s="356" t="s">
        <v>195</v>
      </c>
      <c r="M63" s="312"/>
      <c r="N63" s="357"/>
    </row>
    <row r="64" spans="1:22" ht="15" hidden="1" x14ac:dyDescent="0.2">
      <c r="G64" s="356" t="s">
        <v>105</v>
      </c>
      <c r="M64" s="312"/>
      <c r="N64" s="312"/>
    </row>
    <row r="65" spans="7:14" ht="15" hidden="1" x14ac:dyDescent="0.2">
      <c r="G65" s="356" t="s">
        <v>196</v>
      </c>
      <c r="M65" s="312"/>
      <c r="N65" s="312"/>
    </row>
    <row r="66" spans="7:14" ht="15" hidden="1" x14ac:dyDescent="0.2">
      <c r="G66" s="356" t="s">
        <v>107</v>
      </c>
      <c r="M66" s="312"/>
      <c r="N66" s="312"/>
    </row>
    <row r="67" spans="7:14" ht="15" hidden="1" x14ac:dyDescent="0.2">
      <c r="G67" s="356" t="s">
        <v>197</v>
      </c>
    </row>
    <row r="68" spans="7:14" ht="15" hidden="1" x14ac:dyDescent="0.2">
      <c r="G68" s="356" t="s">
        <v>110</v>
      </c>
    </row>
    <row r="69" spans="7:14" ht="15" hidden="1" x14ac:dyDescent="0.2">
      <c r="G69" s="356" t="s">
        <v>198</v>
      </c>
    </row>
    <row r="70" spans="7:14" ht="15" hidden="1" x14ac:dyDescent="0.2">
      <c r="G70" s="356" t="s">
        <v>113</v>
      </c>
    </row>
    <row r="71" spans="7:14" ht="15" hidden="1" x14ac:dyDescent="0.2">
      <c r="G71" s="356" t="s">
        <v>199</v>
      </c>
    </row>
    <row r="72" spans="7:14" ht="15" hidden="1" x14ac:dyDescent="0.2">
      <c r="G72" s="356" t="s">
        <v>116</v>
      </c>
    </row>
    <row r="73" spans="7:14" ht="15" hidden="1" x14ac:dyDescent="0.2">
      <c r="G73" s="356" t="s">
        <v>200</v>
      </c>
    </row>
    <row r="74" spans="7:14" ht="15" hidden="1" x14ac:dyDescent="0.2">
      <c r="G74" s="356" t="s">
        <v>119</v>
      </c>
    </row>
    <row r="75" spans="7:14" ht="15" hidden="1" x14ac:dyDescent="0.2">
      <c r="G75" s="356" t="s">
        <v>201</v>
      </c>
    </row>
    <row r="76" spans="7:14" ht="15" hidden="1" x14ac:dyDescent="0.2">
      <c r="G76" s="356" t="s">
        <v>124</v>
      </c>
    </row>
    <row r="77" spans="7:14" ht="15" hidden="1" x14ac:dyDescent="0.2">
      <c r="G77" s="356" t="s">
        <v>202</v>
      </c>
    </row>
    <row r="78" spans="7:14" ht="15" hidden="1" x14ac:dyDescent="0.2">
      <c r="G78" s="356" t="s">
        <v>127</v>
      </c>
    </row>
    <row r="79" spans="7:14" ht="15" hidden="1" x14ac:dyDescent="0.2">
      <c r="G79" s="356" t="s">
        <v>203</v>
      </c>
    </row>
    <row r="80" spans="7:14" ht="15" hidden="1" x14ac:dyDescent="0.2">
      <c r="G80" s="356" t="s">
        <v>129</v>
      </c>
    </row>
    <row r="81" spans="7:7" ht="15" hidden="1" x14ac:dyDescent="0.2">
      <c r="G81" s="356" t="s">
        <v>204</v>
      </c>
    </row>
    <row r="82" spans="7:7" ht="15" hidden="1" x14ac:dyDescent="0.2">
      <c r="G82" s="356" t="s">
        <v>132</v>
      </c>
    </row>
    <row r="83" spans="7:7" ht="15" hidden="1" x14ac:dyDescent="0.2">
      <c r="G83" s="356" t="s">
        <v>205</v>
      </c>
    </row>
    <row r="84" spans="7:7" ht="15" hidden="1" x14ac:dyDescent="0.2">
      <c r="G84" s="356" t="s">
        <v>135</v>
      </c>
    </row>
    <row r="85" spans="7:7" ht="15" hidden="1" x14ac:dyDescent="0.2">
      <c r="G85" s="356" t="s">
        <v>206</v>
      </c>
    </row>
    <row r="86" spans="7:7" ht="15" hidden="1" x14ac:dyDescent="0.2">
      <c r="G86" s="356" t="s">
        <v>139</v>
      </c>
    </row>
    <row r="87" spans="7:7" ht="15" hidden="1" x14ac:dyDescent="0.2">
      <c r="G87" s="356" t="s">
        <v>207</v>
      </c>
    </row>
    <row r="88" spans="7:7" ht="15" hidden="1" x14ac:dyDescent="0.2">
      <c r="G88" s="356" t="s">
        <v>142</v>
      </c>
    </row>
    <row r="89" spans="7:7" ht="15" hidden="1" x14ac:dyDescent="0.2">
      <c r="G89" s="356" t="s">
        <v>208</v>
      </c>
    </row>
    <row r="90" spans="7:7" ht="15" hidden="1" x14ac:dyDescent="0.2">
      <c r="G90" s="356" t="s">
        <v>145</v>
      </c>
    </row>
    <row r="91" spans="7:7" ht="15" hidden="1" x14ac:dyDescent="0.2">
      <c r="G91" s="356" t="s">
        <v>209</v>
      </c>
    </row>
    <row r="92" spans="7:7" ht="15" hidden="1" x14ac:dyDescent="0.2">
      <c r="G92" s="356" t="s">
        <v>148</v>
      </c>
    </row>
    <row r="93" spans="7:7" ht="15" hidden="1" x14ac:dyDescent="0.2">
      <c r="G93" s="356" t="s">
        <v>210</v>
      </c>
    </row>
    <row r="94" spans="7:7" ht="15" hidden="1" x14ac:dyDescent="0.2">
      <c r="G94" s="356" t="s">
        <v>150</v>
      </c>
    </row>
    <row r="95" spans="7:7" ht="15" hidden="1" x14ac:dyDescent="0.2">
      <c r="G95" s="356" t="s">
        <v>211</v>
      </c>
    </row>
    <row r="96" spans="7:7" ht="15" hidden="1" x14ac:dyDescent="0.2">
      <c r="G96" s="356" t="s">
        <v>152</v>
      </c>
    </row>
    <row r="97" spans="7:7" ht="15" hidden="1" x14ac:dyDescent="0.2">
      <c r="G97" s="356" t="s">
        <v>212</v>
      </c>
    </row>
    <row r="98" spans="7:7" ht="15" hidden="1" x14ac:dyDescent="0.2">
      <c r="G98" s="356" t="s">
        <v>154</v>
      </c>
    </row>
    <row r="99" spans="7:7" ht="15" hidden="1" x14ac:dyDescent="0.2">
      <c r="G99" s="356" t="s">
        <v>213</v>
      </c>
    </row>
    <row r="100" spans="7:7" ht="15" hidden="1" x14ac:dyDescent="0.25">
      <c r="G100" s="358" t="s">
        <v>79</v>
      </c>
    </row>
  </sheetData>
  <dataConsolidate/>
  <mergeCells count="2">
    <mergeCell ref="M6:O6"/>
    <mergeCell ref="P6:R6"/>
  </mergeCells>
  <conditionalFormatting sqref="N57 Q57">
    <cfRule type="cellIs" dxfId="60" priority="1" stopIfTrue="1" operator="between">
      <formula>1</formula>
      <formula>2</formula>
    </cfRule>
  </conditionalFormatting>
  <dataValidations count="6">
    <dataValidation type="list" allowBlank="1" showInputMessage="1" showErrorMessage="1" sqref="K58:K62">
      <formula1>$W$24:$W$26</formula1>
    </dataValidation>
    <dataValidation type="list" allowBlank="1" showInputMessage="1" showErrorMessage="1" sqref="K8:K56">
      <formula1>$W$39:$W$40</formula1>
    </dataValidation>
    <dataValidation type="list" allowBlank="1" showInputMessage="1" showErrorMessage="1" sqref="N8:N56 Q8:Q56">
      <formula1>$W$15:$W$15</formula1>
    </dataValidation>
    <dataValidation type="list" allowBlank="1" showInputMessage="1" showErrorMessage="1" sqref="H8:H56">
      <formula1>$W$11:$W$12</formula1>
    </dataValidation>
    <dataValidation type="list" allowBlank="1" showInputMessage="1" showErrorMessage="1" sqref="G8:G56 S8:S56">
      <formula1>$W$13:$W$13</formula1>
    </dataValidation>
    <dataValidation type="list" allowBlank="1" showInputMessage="1" showErrorMessage="1" sqref="E8:E56">
      <formula1>$W$8:$W$9</formula1>
    </dataValidation>
  </dataValidations>
  <pageMargins left="0.7" right="0.7" top="0.75" bottom="0.75" header="0.3" footer="0.3"/>
  <pageSetup paperSize="9" scale="81" orientation="portrait" r:id="rId1"/>
  <rowBreaks count="1" manualBreakCount="1">
    <brk id="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zoomScaleNormal="100" workbookViewId="0">
      <selection activeCell="A69" sqref="A69"/>
    </sheetView>
  </sheetViews>
  <sheetFormatPr defaultRowHeight="12.75" x14ac:dyDescent="0.2"/>
  <cols>
    <col min="3" max="3" width="18" customWidth="1"/>
    <col min="5" max="5" width="16.5" customWidth="1"/>
    <col min="6" max="6" width="15.875" customWidth="1"/>
    <col min="7" max="7" width="14" customWidth="1"/>
    <col min="8" max="8" width="20.375" customWidth="1"/>
    <col min="9" max="9" width="19.625" customWidth="1"/>
    <col min="10" max="10" width="15.75" customWidth="1"/>
    <col min="11" max="11" width="13" customWidth="1"/>
    <col min="12" max="12" width="14.5" customWidth="1"/>
    <col min="13" max="13" width="9.125" customWidth="1"/>
    <col min="15" max="15" width="7.125" customWidth="1"/>
    <col min="16" max="16" width="9.5" customWidth="1"/>
    <col min="17" max="17" width="9.8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129</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0"/>
      <c r="S18" s="98"/>
      <c r="T18" s="65"/>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0"/>
      <c r="S28" s="98"/>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14"/>
      <c r="B36" s="14"/>
      <c r="C36" s="14"/>
      <c r="D36" s="14"/>
      <c r="E36" s="99"/>
      <c r="F36" s="100"/>
      <c r="G36" s="100"/>
      <c r="H36" s="99"/>
      <c r="I36" s="100"/>
      <c r="J36" s="100"/>
      <c r="K36" s="100"/>
      <c r="L36" s="101"/>
      <c r="M36" s="188"/>
      <c r="N36" s="189"/>
      <c r="O36" s="101"/>
      <c r="P36" s="39" t="str">
        <f t="shared" si="0"/>
        <v/>
      </c>
      <c r="Q36" s="188"/>
      <c r="R36" s="190"/>
      <c r="S36" s="98"/>
      <c r="T36" s="65"/>
      <c r="U36" s="192"/>
      <c r="V36" s="193"/>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ht="25.5" x14ac:dyDescent="0.2">
      <c r="A39" s="505" t="s">
        <v>114</v>
      </c>
      <c r="B39" s="505" t="s">
        <v>74</v>
      </c>
      <c r="C39" s="505" t="s">
        <v>115</v>
      </c>
      <c r="D39" s="505" t="s">
        <v>86</v>
      </c>
      <c r="E39" s="686" t="s">
        <v>77</v>
      </c>
      <c r="F39" s="369" t="s">
        <v>328</v>
      </c>
      <c r="G39" s="369" t="s">
        <v>81</v>
      </c>
      <c r="H39" s="686" t="s">
        <v>222</v>
      </c>
      <c r="I39" s="369"/>
      <c r="J39" s="369" t="s">
        <v>224</v>
      </c>
      <c r="K39" s="369" t="s">
        <v>254</v>
      </c>
      <c r="L39" s="687" t="s">
        <v>159</v>
      </c>
      <c r="M39" s="580">
        <v>0.75</v>
      </c>
      <c r="N39" s="724">
        <v>0.61458333333333337</v>
      </c>
      <c r="O39" s="688"/>
      <c r="P39" s="605">
        <f t="shared" si="0"/>
        <v>0.13541666666666663</v>
      </c>
      <c r="Q39" s="580"/>
      <c r="R39" s="725">
        <v>0.6875</v>
      </c>
      <c r="S39" s="688"/>
      <c r="T39" s="606"/>
      <c r="U39" s="726"/>
      <c r="V39" s="554"/>
      <c r="W39" s="12"/>
      <c r="X39" s="575" t="s">
        <v>116</v>
      </c>
    </row>
    <row r="40" spans="1:24" x14ac:dyDescent="0.2">
      <c r="A40" s="200"/>
      <c r="B40" s="200"/>
      <c r="C40" s="200"/>
      <c r="D40" s="200"/>
      <c r="E40" s="19"/>
      <c r="F40" s="20"/>
      <c r="G40" s="20"/>
      <c r="H40" s="19"/>
      <c r="I40" s="20"/>
      <c r="J40" s="20"/>
      <c r="K40" s="384"/>
      <c r="L40" s="21"/>
      <c r="M40" s="42"/>
      <c r="N40" s="38"/>
      <c r="O40" s="21"/>
      <c r="P40" s="198" t="str">
        <f t="shared" si="0"/>
        <v/>
      </c>
      <c r="Q40" s="42"/>
      <c r="R40" s="35"/>
      <c r="S40" s="18"/>
      <c r="T40" s="227"/>
      <c r="U40" s="69"/>
      <c r="V40" s="70"/>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0"/>
      <c r="S42" s="98"/>
      <c r="T42" s="65"/>
      <c r="U42" s="192"/>
      <c r="V42" s="193"/>
      <c r="W42" s="12"/>
      <c r="X42" s="575" t="s">
        <v>201</v>
      </c>
    </row>
    <row r="43" spans="1:24" hidden="1" x14ac:dyDescent="0.2">
      <c r="A43" s="373" t="s">
        <v>120</v>
      </c>
      <c r="B43" s="373" t="s">
        <v>74</v>
      </c>
      <c r="C43" s="37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0"/>
      <c r="S46" s="98"/>
      <c r="T46" s="65"/>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x14ac:dyDescent="0.2">
      <c r="A59" s="201" t="s">
        <v>143</v>
      </c>
      <c r="B59" s="201" t="s">
        <v>74</v>
      </c>
      <c r="C59" s="201" t="s">
        <v>144</v>
      </c>
      <c r="D59" s="201" t="s">
        <v>86</v>
      </c>
      <c r="E59" s="166"/>
      <c r="F59" s="167" t="s">
        <v>220</v>
      </c>
      <c r="G59" s="167"/>
      <c r="H59" s="166"/>
      <c r="I59" s="167"/>
      <c r="J59" s="167"/>
      <c r="K59" s="167" t="s">
        <v>254</v>
      </c>
      <c r="L59" s="177"/>
      <c r="M59" s="162">
        <v>0.75</v>
      </c>
      <c r="N59" s="163">
        <v>0.69791666666666663</v>
      </c>
      <c r="O59" s="164"/>
      <c r="P59" s="229">
        <f t="shared" si="0"/>
        <v>5.208333333333337E-2</v>
      </c>
      <c r="Q59" s="162"/>
      <c r="R59" s="165">
        <v>0.69791666666666663</v>
      </c>
      <c r="S59" s="164"/>
      <c r="T59" s="230"/>
      <c r="U59" s="180"/>
      <c r="V59" s="74"/>
      <c r="W59" s="12"/>
      <c r="X59" s="575" t="s">
        <v>148</v>
      </c>
    </row>
    <row r="60" spans="1:24" x14ac:dyDescent="0.2">
      <c r="A60" s="264"/>
      <c r="B60" s="264"/>
      <c r="C60" s="264"/>
      <c r="D60" s="264"/>
      <c r="E60" s="259"/>
      <c r="F60" s="260"/>
      <c r="G60" s="260"/>
      <c r="H60" s="259"/>
      <c r="I60" s="260"/>
      <c r="J60" s="260"/>
      <c r="K60" s="260"/>
      <c r="L60" s="186"/>
      <c r="M60" s="184"/>
      <c r="N60" s="185"/>
      <c r="O60" s="186"/>
      <c r="P60" s="265"/>
      <c r="Q60" s="184"/>
      <c r="R60" s="165"/>
      <c r="S60" s="164"/>
      <c r="T60" s="284"/>
      <c r="U60" s="262"/>
      <c r="V60" s="70"/>
      <c r="W60" s="12"/>
      <c r="X60" s="575" t="s">
        <v>210</v>
      </c>
    </row>
    <row r="61" spans="1:24" x14ac:dyDescent="0.2">
      <c r="A61" s="202" t="s">
        <v>146</v>
      </c>
      <c r="B61" s="202" t="s">
        <v>74</v>
      </c>
      <c r="C61" s="202" t="s">
        <v>147</v>
      </c>
      <c r="D61" s="505" t="s">
        <v>81</v>
      </c>
      <c r="E61" s="22" t="s">
        <v>77</v>
      </c>
      <c r="F61" s="23"/>
      <c r="G61" s="23" t="s">
        <v>81</v>
      </c>
      <c r="H61" s="22" t="s">
        <v>222</v>
      </c>
      <c r="I61" s="23"/>
      <c r="J61" s="23" t="s">
        <v>224</v>
      </c>
      <c r="K61" s="23"/>
      <c r="L61" s="24" t="s">
        <v>159</v>
      </c>
      <c r="M61" s="727" t="s">
        <v>89</v>
      </c>
      <c r="N61" s="88">
        <v>0.625</v>
      </c>
      <c r="O61" s="18"/>
      <c r="P61" s="196"/>
      <c r="Q61" s="87"/>
      <c r="R61" s="1">
        <v>0.66666666666666663</v>
      </c>
      <c r="S61" s="18"/>
      <c r="T61" s="197"/>
      <c r="U61" s="71"/>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t="25.5" x14ac:dyDescent="0.2">
      <c r="A69" s="202" t="s">
        <v>155</v>
      </c>
      <c r="B69" s="202" t="s">
        <v>74</v>
      </c>
      <c r="C69" s="202" t="s">
        <v>156</v>
      </c>
      <c r="D69" s="505" t="s">
        <v>86</v>
      </c>
      <c r="E69" s="22" t="s">
        <v>77</v>
      </c>
      <c r="F69" s="23" t="s">
        <v>328</v>
      </c>
      <c r="G69" s="23" t="s">
        <v>81</v>
      </c>
      <c r="H69" s="22" t="s">
        <v>222</v>
      </c>
      <c r="I69" s="23"/>
      <c r="J69" s="23" t="s">
        <v>224</v>
      </c>
      <c r="K69" s="23" t="s">
        <v>254</v>
      </c>
      <c r="L69" s="24" t="s">
        <v>159</v>
      </c>
      <c r="M69" s="87">
        <v>0.75</v>
      </c>
      <c r="N69" s="88">
        <v>0.61458333333333337</v>
      </c>
      <c r="O69" s="18"/>
      <c r="P69" s="196">
        <f t="shared" si="0"/>
        <v>0.13541666666666663</v>
      </c>
      <c r="Q69" s="87"/>
      <c r="R69" s="1">
        <v>0.6875</v>
      </c>
      <c r="S69" s="18"/>
      <c r="T69" s="197"/>
      <c r="U69" s="71"/>
      <c r="V69" s="72"/>
      <c r="W69" s="12"/>
      <c r="X69" s="573"/>
    </row>
    <row r="70" spans="1:24" x14ac:dyDescent="0.2">
      <c r="A70" s="200"/>
      <c r="B70" s="200"/>
      <c r="C70" s="200"/>
      <c r="D70" s="200"/>
      <c r="E70" s="19"/>
      <c r="F70" s="20"/>
      <c r="G70" s="20"/>
      <c r="H70" s="19"/>
      <c r="I70" s="20"/>
      <c r="J70" s="20"/>
      <c r="K70" s="20"/>
      <c r="L70" s="21"/>
      <c r="M70" s="42"/>
      <c r="N70" s="38"/>
      <c r="O70" s="21"/>
      <c r="P70" s="198" t="str">
        <f t="shared" si="0"/>
        <v/>
      </c>
      <c r="Q70" s="42"/>
      <c r="R70" s="35"/>
      <c r="S70" s="18"/>
      <c r="T70" s="227"/>
      <c r="U70" s="69"/>
      <c r="V70" s="70"/>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0"/>
      <c r="S78" s="98"/>
      <c r="T78" s="65"/>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0"/>
      <c r="S80" s="98"/>
      <c r="T80" s="65"/>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0"/>
      <c r="S96" s="98"/>
      <c r="T96" s="65"/>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7"/>
      <c r="S106" s="231"/>
      <c r="T106" s="66"/>
      <c r="U106" s="192"/>
      <c r="V106" s="193"/>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897"/>
      <c r="O115" s="10"/>
      <c r="P115" s="11">
        <f>P39+P69</f>
        <v>0.27083333333333326</v>
      </c>
      <c r="Q115" s="11"/>
      <c r="R115" s="9"/>
      <c r="S115" s="10"/>
      <c r="T115" s="11"/>
    </row>
    <row r="116" spans="1:23" x14ac:dyDescent="0.2">
      <c r="I116" s="2"/>
      <c r="J116" s="2"/>
      <c r="K116" s="2"/>
      <c r="N116" s="3"/>
      <c r="O116" s="3"/>
      <c r="P116">
        <v>2</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0</v>
      </c>
    </row>
    <row r="160" spans="7:16" x14ac:dyDescent="0.2">
      <c r="P160" s="898">
        <v>0.13541666666666666</v>
      </c>
    </row>
  </sheetData>
  <autoFilter ref="A7:V114">
    <filterColumn colId="3">
      <colorFilter dxfId="27"/>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26"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selection activeCell="R17" sqref="R17"/>
    </sheetView>
  </sheetViews>
  <sheetFormatPr defaultRowHeight="12.75" x14ac:dyDescent="0.2"/>
  <cols>
    <col min="3" max="3" width="19.875" customWidth="1"/>
    <col min="5" max="5" width="16.5" customWidth="1"/>
    <col min="6" max="6" width="15" customWidth="1"/>
    <col min="7" max="7" width="14" customWidth="1"/>
    <col min="8" max="8" width="20.375" customWidth="1"/>
    <col min="9" max="9" width="19.625" customWidth="1"/>
    <col min="10" max="10" width="16"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19.5" x14ac:dyDescent="0.25">
      <c r="A1" s="29" t="s">
        <v>214</v>
      </c>
      <c r="N1" s="3"/>
      <c r="O1" s="3"/>
    </row>
    <row r="2" spans="1:24" ht="14.25" x14ac:dyDescent="0.2">
      <c r="A2" s="28" t="s">
        <v>50</v>
      </c>
      <c r="N2" s="3"/>
      <c r="O2" s="3"/>
    </row>
    <row r="3" spans="1:24" ht="14.25" x14ac:dyDescent="0.2">
      <c r="A3" s="28"/>
      <c r="N3" s="3"/>
      <c r="O3" s="3"/>
    </row>
    <row r="4" spans="1:24" x14ac:dyDescent="0.2">
      <c r="A4" s="59" t="s">
        <v>215</v>
      </c>
      <c r="B4" s="31"/>
      <c r="C4" s="31"/>
      <c r="D4" s="31"/>
      <c r="E4" s="34"/>
      <c r="F4" s="30" t="s">
        <v>132</v>
      </c>
      <c r="N4" s="3"/>
      <c r="O4" s="3"/>
    </row>
    <row r="5" spans="1:24" x14ac:dyDescent="0.2">
      <c r="N5" s="3"/>
      <c r="O5" s="3"/>
    </row>
    <row r="6" spans="1:24" ht="13.5" thickBot="1" x14ac:dyDescent="0.25">
      <c r="N6" s="3"/>
      <c r="O6" s="3"/>
    </row>
    <row r="7" spans="1:24" ht="27" thickTop="1" thickBot="1" x14ac:dyDescent="0.3">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customHeight="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t="38.25" x14ac:dyDescent="0.2">
      <c r="A9" s="596" t="s">
        <v>73</v>
      </c>
      <c r="B9" s="596" t="s">
        <v>74</v>
      </c>
      <c r="C9" s="596" t="s">
        <v>75</v>
      </c>
      <c r="D9" s="596" t="s">
        <v>76</v>
      </c>
      <c r="E9" s="765" t="s">
        <v>77</v>
      </c>
      <c r="F9" s="385"/>
      <c r="G9" s="385" t="s">
        <v>86</v>
      </c>
      <c r="H9" s="765" t="s">
        <v>87</v>
      </c>
      <c r="I9" s="385" t="s">
        <v>329</v>
      </c>
      <c r="J9" s="385" t="s">
        <v>224</v>
      </c>
      <c r="K9" s="385" t="s">
        <v>254</v>
      </c>
      <c r="L9" s="688" t="s">
        <v>159</v>
      </c>
      <c r="M9" s="580">
        <v>0.75</v>
      </c>
      <c r="N9" s="724">
        <v>0.64930555555555558</v>
      </c>
      <c r="O9" s="688"/>
      <c r="P9" s="605">
        <f>IF(N9="","",MAX(M9-N9,0))</f>
        <v>0.10069444444444442</v>
      </c>
      <c r="Q9" s="580"/>
      <c r="R9" s="766">
        <v>0.73263888888888884</v>
      </c>
      <c r="S9" s="767"/>
      <c r="T9" s="768"/>
      <c r="U9" s="726"/>
      <c r="V9" s="554"/>
      <c r="W9" s="12"/>
      <c r="X9" s="573" t="s">
        <v>77</v>
      </c>
    </row>
    <row r="10" spans="1:24" x14ac:dyDescent="0.2">
      <c r="A10" s="592"/>
      <c r="B10" s="592"/>
      <c r="C10" s="592"/>
      <c r="D10" s="592"/>
      <c r="E10" s="591"/>
      <c r="F10" s="384"/>
      <c r="G10" s="384"/>
      <c r="H10" s="591"/>
      <c r="I10" s="384"/>
      <c r="J10" s="384"/>
      <c r="K10" s="384"/>
      <c r="L10" s="769"/>
      <c r="M10" s="581"/>
      <c r="N10" s="770"/>
      <c r="O10" s="769"/>
      <c r="P10" s="607" t="str">
        <f>IF(N10="","",MAX(M10-N10,0))</f>
        <v/>
      </c>
      <c r="Q10" s="581"/>
      <c r="R10" s="771"/>
      <c r="S10" s="769"/>
      <c r="T10" s="607"/>
      <c r="U10" s="386"/>
      <c r="V10" s="746"/>
      <c r="W10" s="12"/>
      <c r="X10" s="573" t="s">
        <v>221</v>
      </c>
    </row>
    <row r="11" spans="1:24" ht="12.75" hidden="1" customHeight="1" x14ac:dyDescent="0.2">
      <c r="A11" s="373" t="s">
        <v>78</v>
      </c>
      <c r="B11" s="373" t="s">
        <v>79</v>
      </c>
      <c r="C11" s="373" t="s">
        <v>80</v>
      </c>
      <c r="D11" s="373" t="s">
        <v>81</v>
      </c>
      <c r="E11" s="764"/>
      <c r="F11" s="740"/>
      <c r="G11" s="740"/>
      <c r="H11" s="764"/>
      <c r="I11" s="740"/>
      <c r="J11" s="740"/>
      <c r="K11" s="740"/>
      <c r="L11" s="772"/>
      <c r="M11" s="582"/>
      <c r="N11" s="773"/>
      <c r="O11" s="774"/>
      <c r="P11" s="615" t="str">
        <f t="shared" ref="P11:P74" si="0">IF(N11="","",MAX(M11-N11,0))</f>
        <v/>
      </c>
      <c r="Q11" s="582"/>
      <c r="R11" s="775"/>
      <c r="S11" s="764"/>
      <c r="T11" s="776"/>
      <c r="U11" s="763"/>
      <c r="V11" s="601"/>
      <c r="W11" s="12"/>
      <c r="X11" t="s">
        <v>82</v>
      </c>
    </row>
    <row r="12" spans="1:24" ht="12.75" hidden="1" customHeight="1" x14ac:dyDescent="0.2">
      <c r="A12" s="777"/>
      <c r="B12" s="777"/>
      <c r="C12" s="777"/>
      <c r="D12" s="777"/>
      <c r="E12" s="778"/>
      <c r="F12" s="779"/>
      <c r="G12" s="779"/>
      <c r="H12" s="778"/>
      <c r="I12" s="779"/>
      <c r="J12" s="779"/>
      <c r="K12" s="779"/>
      <c r="L12" s="780"/>
      <c r="M12" s="583"/>
      <c r="N12" s="781"/>
      <c r="O12" s="780"/>
      <c r="P12" s="616" t="str">
        <f t="shared" si="0"/>
        <v/>
      </c>
      <c r="Q12" s="583"/>
      <c r="R12" s="782"/>
      <c r="S12" s="778"/>
      <c r="T12" s="616"/>
      <c r="U12" s="783"/>
      <c r="V12" s="784"/>
      <c r="W12" s="12"/>
      <c r="X12" t="s">
        <v>79</v>
      </c>
    </row>
    <row r="13" spans="1:24" ht="12.75" hidden="1" customHeight="1" x14ac:dyDescent="0.2">
      <c r="A13" s="373" t="s">
        <v>78</v>
      </c>
      <c r="B13" s="373" t="s">
        <v>79</v>
      </c>
      <c r="C13" s="373" t="s">
        <v>83</v>
      </c>
      <c r="D13" s="373" t="s">
        <v>81</v>
      </c>
      <c r="E13" s="764"/>
      <c r="F13" s="740"/>
      <c r="G13" s="740"/>
      <c r="H13" s="764"/>
      <c r="I13" s="740"/>
      <c r="J13" s="740"/>
      <c r="K13" s="740"/>
      <c r="L13" s="772"/>
      <c r="M13" s="582"/>
      <c r="N13" s="785"/>
      <c r="O13" s="774"/>
      <c r="P13" s="615" t="str">
        <f t="shared" si="0"/>
        <v/>
      </c>
      <c r="Q13" s="582"/>
      <c r="R13" s="775"/>
      <c r="S13" s="764"/>
      <c r="T13" s="776"/>
      <c r="U13" s="763"/>
      <c r="V13" s="601"/>
      <c r="W13" s="12"/>
    </row>
    <row r="14" spans="1:24" ht="12.75" hidden="1" customHeight="1" x14ac:dyDescent="0.2">
      <c r="A14" s="777"/>
      <c r="B14" s="777"/>
      <c r="C14" s="777"/>
      <c r="D14" s="777"/>
      <c r="E14" s="778"/>
      <c r="F14" s="779"/>
      <c r="G14" s="779"/>
      <c r="H14" s="778"/>
      <c r="I14" s="779"/>
      <c r="J14" s="779"/>
      <c r="K14" s="779"/>
      <c r="L14" s="780"/>
      <c r="M14" s="583"/>
      <c r="N14" s="781"/>
      <c r="O14" s="780"/>
      <c r="P14" s="616" t="str">
        <f t="shared" si="0"/>
        <v/>
      </c>
      <c r="Q14" s="583"/>
      <c r="R14" s="782"/>
      <c r="S14" s="778"/>
      <c r="T14" s="616"/>
      <c r="U14" s="783"/>
      <c r="V14" s="784"/>
      <c r="W14" s="12"/>
      <c r="X14" t="s">
        <v>222</v>
      </c>
    </row>
    <row r="15" spans="1:24" ht="12.75" hidden="1" customHeight="1" x14ac:dyDescent="0.2">
      <c r="A15" s="373" t="s">
        <v>84</v>
      </c>
      <c r="B15" s="373" t="s">
        <v>74</v>
      </c>
      <c r="C15" s="373" t="s">
        <v>85</v>
      </c>
      <c r="D15" s="373" t="s">
        <v>86</v>
      </c>
      <c r="E15" s="764"/>
      <c r="F15" s="740"/>
      <c r="G15" s="740"/>
      <c r="H15" s="764"/>
      <c r="I15" s="740"/>
      <c r="J15" s="740"/>
      <c r="K15" s="740"/>
      <c r="L15" s="772"/>
      <c r="M15" s="582"/>
      <c r="N15" s="785"/>
      <c r="O15" s="774"/>
      <c r="P15" s="615" t="str">
        <f t="shared" si="0"/>
        <v/>
      </c>
      <c r="Q15" s="582"/>
      <c r="R15" s="775"/>
      <c r="S15" s="764"/>
      <c r="T15" s="776"/>
      <c r="U15" s="603"/>
      <c r="V15" s="602"/>
      <c r="W15" s="12"/>
      <c r="X15" t="s">
        <v>87</v>
      </c>
    </row>
    <row r="16" spans="1:24" ht="12.75" hidden="1" customHeight="1" x14ac:dyDescent="0.2">
      <c r="A16" s="777"/>
      <c r="B16" s="777"/>
      <c r="C16" s="777"/>
      <c r="D16" s="777"/>
      <c r="E16" s="778"/>
      <c r="F16" s="779"/>
      <c r="G16" s="779"/>
      <c r="H16" s="778"/>
      <c r="I16" s="779"/>
      <c r="J16" s="779"/>
      <c r="K16" s="779"/>
      <c r="L16" s="780"/>
      <c r="M16" s="583"/>
      <c r="N16" s="781"/>
      <c r="O16" s="780"/>
      <c r="P16" s="616" t="str">
        <f t="shared" si="0"/>
        <v/>
      </c>
      <c r="Q16" s="583"/>
      <c r="R16" s="782"/>
      <c r="S16" s="778"/>
      <c r="T16" s="616"/>
      <c r="U16" s="783"/>
      <c r="V16" s="784"/>
      <c r="W16" s="12"/>
      <c r="X16" s="573" t="s">
        <v>223</v>
      </c>
    </row>
    <row r="17" spans="1:24" x14ac:dyDescent="0.2">
      <c r="A17" s="505" t="s">
        <v>84</v>
      </c>
      <c r="B17" s="505" t="s">
        <v>74</v>
      </c>
      <c r="C17" s="306" t="s">
        <v>88</v>
      </c>
      <c r="D17" s="505" t="s">
        <v>81</v>
      </c>
      <c r="E17" s="686" t="s">
        <v>221</v>
      </c>
      <c r="F17" s="369"/>
      <c r="G17" s="369" t="s">
        <v>86</v>
      </c>
      <c r="H17" s="686" t="s">
        <v>222</v>
      </c>
      <c r="I17" s="369"/>
      <c r="J17" s="369" t="s">
        <v>224</v>
      </c>
      <c r="K17" s="369"/>
      <c r="L17" s="687" t="s">
        <v>159</v>
      </c>
      <c r="M17" s="580" t="s">
        <v>89</v>
      </c>
      <c r="N17" s="724">
        <v>0.625</v>
      </c>
      <c r="O17" s="688"/>
      <c r="P17" s="605"/>
      <c r="Q17" s="580"/>
      <c r="R17" s="786">
        <v>0.66666666666666663</v>
      </c>
      <c r="S17" s="687"/>
      <c r="T17" s="679"/>
      <c r="U17" s="689"/>
      <c r="V17" s="613"/>
      <c r="W17" s="12"/>
      <c r="X17" s="573" t="s">
        <v>90</v>
      </c>
    </row>
    <row r="18" spans="1:24" x14ac:dyDescent="0.2">
      <c r="A18" s="592"/>
      <c r="B18" s="592"/>
      <c r="C18" s="307"/>
      <c r="D18" s="592"/>
      <c r="E18" s="591"/>
      <c r="F18" s="384"/>
      <c r="G18" s="384"/>
      <c r="H18" s="591"/>
      <c r="I18" s="384"/>
      <c r="J18" s="384"/>
      <c r="K18" s="384"/>
      <c r="L18" s="769"/>
      <c r="M18" s="584"/>
      <c r="N18" s="771"/>
      <c r="O18" s="769"/>
      <c r="P18" s="607" t="str">
        <f t="shared" si="0"/>
        <v/>
      </c>
      <c r="Q18" s="584"/>
      <c r="R18" s="771"/>
      <c r="S18" s="769"/>
      <c r="T18" s="607"/>
      <c r="U18" s="386"/>
      <c r="V18" s="746"/>
      <c r="W18" s="12"/>
    </row>
    <row r="19" spans="1:24" ht="25.5" x14ac:dyDescent="0.2">
      <c r="A19" s="505" t="s">
        <v>84</v>
      </c>
      <c r="B19" s="505" t="s">
        <v>74</v>
      </c>
      <c r="C19" s="306" t="s">
        <v>91</v>
      </c>
      <c r="D19" s="505" t="s">
        <v>86</v>
      </c>
      <c r="E19" s="686" t="s">
        <v>77</v>
      </c>
      <c r="F19" s="369"/>
      <c r="G19" s="369" t="s">
        <v>86</v>
      </c>
      <c r="H19" s="686" t="s">
        <v>87</v>
      </c>
      <c r="I19" s="369" t="s">
        <v>330</v>
      </c>
      <c r="J19" s="369" t="s">
        <v>224</v>
      </c>
      <c r="K19" s="369" t="s">
        <v>254</v>
      </c>
      <c r="L19" s="687" t="s">
        <v>159</v>
      </c>
      <c r="M19" s="580">
        <v>0.75</v>
      </c>
      <c r="N19" s="724">
        <v>0.65625</v>
      </c>
      <c r="O19" s="688"/>
      <c r="P19" s="605">
        <f t="shared" si="0"/>
        <v>9.375E-2</v>
      </c>
      <c r="Q19" s="580"/>
      <c r="R19" s="786">
        <v>0.65625</v>
      </c>
      <c r="S19" s="687"/>
      <c r="T19" s="679"/>
      <c r="U19" s="689"/>
      <c r="V19" s="613"/>
      <c r="W19" s="12"/>
      <c r="X19" t="s">
        <v>86</v>
      </c>
    </row>
    <row r="20" spans="1:24" x14ac:dyDescent="0.2">
      <c r="A20" s="592"/>
      <c r="B20" s="592"/>
      <c r="C20" s="592"/>
      <c r="D20" s="592"/>
      <c r="E20" s="591"/>
      <c r="F20" s="384"/>
      <c r="G20" s="384"/>
      <c r="H20" s="591"/>
      <c r="I20" s="384"/>
      <c r="J20" s="384"/>
      <c r="K20" s="384"/>
      <c r="L20" s="769"/>
      <c r="M20" s="584"/>
      <c r="N20" s="771"/>
      <c r="O20" s="769"/>
      <c r="P20" s="607" t="str">
        <f t="shared" si="0"/>
        <v/>
      </c>
      <c r="Q20" s="584"/>
      <c r="R20" s="771"/>
      <c r="S20" s="769"/>
      <c r="T20" s="607"/>
      <c r="U20" s="386"/>
      <c r="V20" s="746"/>
      <c r="W20" s="12"/>
      <c r="X20" t="s">
        <v>81</v>
      </c>
    </row>
    <row r="21" spans="1:24" ht="25.5" x14ac:dyDescent="0.2">
      <c r="A21" s="505" t="s">
        <v>84</v>
      </c>
      <c r="B21" s="505" t="s">
        <v>74</v>
      </c>
      <c r="C21" s="505" t="s">
        <v>92</v>
      </c>
      <c r="D21" s="505" t="s">
        <v>86</v>
      </c>
      <c r="E21" s="686" t="s">
        <v>221</v>
      </c>
      <c r="F21" s="369"/>
      <c r="G21" s="369" t="s">
        <v>86</v>
      </c>
      <c r="H21" s="686" t="s">
        <v>87</v>
      </c>
      <c r="I21" s="369" t="s">
        <v>331</v>
      </c>
      <c r="J21" s="369" t="s">
        <v>224</v>
      </c>
      <c r="K21" s="369" t="s">
        <v>254</v>
      </c>
      <c r="L21" s="687" t="s">
        <v>159</v>
      </c>
      <c r="M21" s="580">
        <v>0.75</v>
      </c>
      <c r="N21" s="724">
        <v>0.65277777777777779</v>
      </c>
      <c r="O21" s="688"/>
      <c r="P21" s="605">
        <f t="shared" si="0"/>
        <v>9.722222222222221E-2</v>
      </c>
      <c r="Q21" s="580"/>
      <c r="R21" s="786">
        <v>0.65277777777777779</v>
      </c>
      <c r="S21" s="687"/>
      <c r="T21" s="679"/>
      <c r="U21" s="726"/>
      <c r="V21" s="554"/>
      <c r="W21" s="12"/>
    </row>
    <row r="22" spans="1:24" x14ac:dyDescent="0.2">
      <c r="A22" s="592"/>
      <c r="B22" s="592"/>
      <c r="C22" s="592"/>
      <c r="D22" s="592"/>
      <c r="E22" s="591"/>
      <c r="F22" s="384"/>
      <c r="G22" s="384"/>
      <c r="H22" s="591"/>
      <c r="I22" s="384"/>
      <c r="J22" s="384"/>
      <c r="K22" s="384"/>
      <c r="L22" s="769"/>
      <c r="M22" s="584"/>
      <c r="N22" s="771"/>
      <c r="O22" s="769"/>
      <c r="P22" s="607" t="str">
        <f t="shared" si="0"/>
        <v/>
      </c>
      <c r="Q22" s="584"/>
      <c r="R22" s="771"/>
      <c r="S22" s="769"/>
      <c r="T22" s="607"/>
      <c r="U22" s="386"/>
      <c r="V22" s="746"/>
      <c r="W22" s="12"/>
      <c r="X22">
        <v>0</v>
      </c>
    </row>
    <row r="23" spans="1:24" ht="25.5" x14ac:dyDescent="0.2">
      <c r="A23" s="505" t="s">
        <v>93</v>
      </c>
      <c r="B23" s="505" t="s">
        <v>94</v>
      </c>
      <c r="C23" s="505" t="s">
        <v>95</v>
      </c>
      <c r="D23" s="505" t="s">
        <v>81</v>
      </c>
      <c r="E23" s="686" t="s">
        <v>77</v>
      </c>
      <c r="F23" s="369" t="s">
        <v>332</v>
      </c>
      <c r="G23" s="369" t="s">
        <v>81</v>
      </c>
      <c r="H23" s="686" t="s">
        <v>223</v>
      </c>
      <c r="I23" s="369" t="s">
        <v>333</v>
      </c>
      <c r="J23" s="369" t="s">
        <v>224</v>
      </c>
      <c r="K23" s="369" t="s">
        <v>334</v>
      </c>
      <c r="L23" s="687" t="s">
        <v>159</v>
      </c>
      <c r="M23" s="580">
        <v>0.54166666666666663</v>
      </c>
      <c r="N23" s="724">
        <v>0.41319444444444442</v>
      </c>
      <c r="O23" s="688"/>
      <c r="P23" s="605">
        <f t="shared" si="0"/>
        <v>0.12847222222222221</v>
      </c>
      <c r="Q23" s="580"/>
      <c r="R23" s="786">
        <v>0.62152777777777779</v>
      </c>
      <c r="S23" s="687"/>
      <c r="T23" s="679"/>
      <c r="U23" s="689"/>
      <c r="V23" s="613"/>
      <c r="W23" s="12"/>
      <c r="X23">
        <v>1</v>
      </c>
    </row>
    <row r="24" spans="1:24" x14ac:dyDescent="0.2">
      <c r="A24" s="592"/>
      <c r="B24" s="592"/>
      <c r="C24" s="592"/>
      <c r="D24" s="592"/>
      <c r="E24" s="591"/>
      <c r="F24" s="384"/>
      <c r="G24" s="384"/>
      <c r="H24" s="591"/>
      <c r="I24" s="384"/>
      <c r="J24" s="384"/>
      <c r="K24" s="384"/>
      <c r="L24" s="769"/>
      <c r="M24" s="584"/>
      <c r="N24" s="771"/>
      <c r="O24" s="769"/>
      <c r="P24" s="607" t="str">
        <f t="shared" si="0"/>
        <v/>
      </c>
      <c r="Q24" s="584"/>
      <c r="R24" s="771"/>
      <c r="S24" s="769"/>
      <c r="T24" s="607"/>
      <c r="U24" s="386"/>
      <c r="V24" s="746"/>
      <c r="W24" s="12"/>
      <c r="X24">
        <v>2</v>
      </c>
    </row>
    <row r="25" spans="1:24" x14ac:dyDescent="0.2">
      <c r="A25" s="505" t="s">
        <v>93</v>
      </c>
      <c r="B25" s="505" t="s">
        <v>94</v>
      </c>
      <c r="C25" s="505" t="s">
        <v>96</v>
      </c>
      <c r="D25" s="505" t="s">
        <v>81</v>
      </c>
      <c r="E25" s="686" t="s">
        <v>221</v>
      </c>
      <c r="F25" s="369"/>
      <c r="G25" s="369" t="s">
        <v>81</v>
      </c>
      <c r="H25" s="686" t="s">
        <v>87</v>
      </c>
      <c r="I25" s="369" t="s">
        <v>333</v>
      </c>
      <c r="J25" s="369" t="s">
        <v>229</v>
      </c>
      <c r="K25" s="369" t="s">
        <v>334</v>
      </c>
      <c r="L25" s="687" t="s">
        <v>159</v>
      </c>
      <c r="M25" s="580">
        <v>0.54166666666666663</v>
      </c>
      <c r="N25" s="741"/>
      <c r="O25" s="688"/>
      <c r="P25" s="605" t="str">
        <f t="shared" si="0"/>
        <v/>
      </c>
      <c r="Q25" s="580"/>
      <c r="R25" s="786">
        <v>0.63194444444444442</v>
      </c>
      <c r="S25" s="687"/>
      <c r="T25" s="679"/>
      <c r="U25" s="689"/>
      <c r="V25" s="613"/>
      <c r="W25" s="12"/>
    </row>
    <row r="26" spans="1:24" x14ac:dyDescent="0.2">
      <c r="A26" s="592"/>
      <c r="B26" s="592"/>
      <c r="C26" s="592"/>
      <c r="D26" s="592"/>
      <c r="E26" s="591"/>
      <c r="F26" s="384"/>
      <c r="G26" s="384"/>
      <c r="H26" s="591"/>
      <c r="I26" s="384"/>
      <c r="J26" s="384"/>
      <c r="K26" s="384"/>
      <c r="L26" s="769"/>
      <c r="M26" s="584"/>
      <c r="N26" s="771"/>
      <c r="O26" s="769"/>
      <c r="P26" s="607" t="str">
        <f t="shared" si="0"/>
        <v/>
      </c>
      <c r="Q26" s="584"/>
      <c r="R26" s="771"/>
      <c r="S26" s="769"/>
      <c r="T26" s="607"/>
      <c r="U26" s="386"/>
      <c r="V26" s="746"/>
      <c r="W26" s="12"/>
      <c r="X26" s="575" t="s">
        <v>193</v>
      </c>
    </row>
    <row r="27" spans="1:24" x14ac:dyDescent="0.2">
      <c r="A27" s="505" t="s">
        <v>97</v>
      </c>
      <c r="B27" s="505" t="s">
        <v>79</v>
      </c>
      <c r="C27" s="505" t="s">
        <v>98</v>
      </c>
      <c r="D27" s="505" t="s">
        <v>86</v>
      </c>
      <c r="E27" s="686" t="s">
        <v>77</v>
      </c>
      <c r="F27" s="369"/>
      <c r="G27" s="369" t="s">
        <v>81</v>
      </c>
      <c r="H27" s="686" t="s">
        <v>223</v>
      </c>
      <c r="I27" s="369" t="s">
        <v>335</v>
      </c>
      <c r="J27" s="369" t="s">
        <v>224</v>
      </c>
      <c r="K27" s="369" t="s">
        <v>288</v>
      </c>
      <c r="L27" s="687" t="s">
        <v>159</v>
      </c>
      <c r="M27" s="580">
        <v>0.67708333333333337</v>
      </c>
      <c r="N27" s="724">
        <v>0.59375</v>
      </c>
      <c r="O27" s="688"/>
      <c r="P27" s="605">
        <f t="shared" si="0"/>
        <v>8.333333333333337E-2</v>
      </c>
      <c r="Q27" s="580"/>
      <c r="R27" s="786">
        <v>0.83333333333333337</v>
      </c>
      <c r="S27" s="687"/>
      <c r="T27" s="679"/>
      <c r="U27" s="726"/>
      <c r="V27" s="554"/>
      <c r="W27" s="12"/>
      <c r="X27" s="575" t="s">
        <v>99</v>
      </c>
    </row>
    <row r="28" spans="1:24" x14ac:dyDescent="0.2">
      <c r="A28" s="592"/>
      <c r="B28" s="592"/>
      <c r="C28" s="592"/>
      <c r="D28" s="592"/>
      <c r="E28" s="591"/>
      <c r="F28" s="384"/>
      <c r="G28" s="384"/>
      <c r="H28" s="591"/>
      <c r="I28" s="384"/>
      <c r="J28" s="384"/>
      <c r="K28" s="384"/>
      <c r="L28" s="769"/>
      <c r="M28" s="584"/>
      <c r="N28" s="771"/>
      <c r="O28" s="769"/>
      <c r="P28" s="607" t="str">
        <f t="shared" si="0"/>
        <v/>
      </c>
      <c r="Q28" s="584"/>
      <c r="R28" s="771"/>
      <c r="S28" s="769"/>
      <c r="T28" s="607"/>
      <c r="U28" s="386"/>
      <c r="V28" s="746"/>
      <c r="W28" s="12"/>
      <c r="X28" s="575" t="s">
        <v>194</v>
      </c>
    </row>
    <row r="29" spans="1:24" ht="25.5" x14ac:dyDescent="0.2">
      <c r="A29" s="505" t="s">
        <v>100</v>
      </c>
      <c r="B29" s="505" t="s">
        <v>74</v>
      </c>
      <c r="C29" s="505" t="s">
        <v>101</v>
      </c>
      <c r="D29" s="505" t="s">
        <v>81</v>
      </c>
      <c r="E29" s="686" t="s">
        <v>77</v>
      </c>
      <c r="F29" s="369"/>
      <c r="G29" s="369" t="s">
        <v>81</v>
      </c>
      <c r="H29" s="686" t="s">
        <v>223</v>
      </c>
      <c r="I29" s="369" t="s">
        <v>336</v>
      </c>
      <c r="J29" s="369" t="s">
        <v>224</v>
      </c>
      <c r="K29" s="369" t="s">
        <v>254</v>
      </c>
      <c r="L29" s="687" t="s">
        <v>159</v>
      </c>
      <c r="M29" s="580">
        <v>0.75</v>
      </c>
      <c r="N29" s="724">
        <v>0.4548611111111111</v>
      </c>
      <c r="O29" s="688"/>
      <c r="P29" s="605">
        <f t="shared" si="0"/>
        <v>0.2951388888888889</v>
      </c>
      <c r="Q29" s="580"/>
      <c r="R29" s="786">
        <v>0.4548611111111111</v>
      </c>
      <c r="S29" s="687"/>
      <c r="T29" s="679"/>
      <c r="U29" s="689"/>
      <c r="V29" s="613"/>
      <c r="W29" s="12"/>
      <c r="X29" s="575" t="s">
        <v>102</v>
      </c>
    </row>
    <row r="30" spans="1:24" x14ac:dyDescent="0.2">
      <c r="A30" s="592"/>
      <c r="B30" s="592"/>
      <c r="C30" s="592"/>
      <c r="D30" s="592"/>
      <c r="E30" s="591"/>
      <c r="F30" s="384"/>
      <c r="G30" s="384"/>
      <c r="H30" s="591"/>
      <c r="I30" s="384"/>
      <c r="J30" s="384"/>
      <c r="K30" s="384"/>
      <c r="L30" s="769"/>
      <c r="M30" s="584"/>
      <c r="N30" s="771"/>
      <c r="O30" s="769"/>
      <c r="P30" s="607" t="str">
        <f t="shared" si="0"/>
        <v/>
      </c>
      <c r="Q30" s="584"/>
      <c r="R30" s="771"/>
      <c r="S30" s="769"/>
      <c r="T30" s="607"/>
      <c r="U30" s="386"/>
      <c r="V30" s="746"/>
      <c r="W30" s="12"/>
      <c r="X30" s="575" t="s">
        <v>195</v>
      </c>
    </row>
    <row r="31" spans="1:24" ht="38.25" x14ac:dyDescent="0.2">
      <c r="A31" s="505" t="s">
        <v>103</v>
      </c>
      <c r="B31" s="505" t="s">
        <v>94</v>
      </c>
      <c r="C31" s="505" t="s">
        <v>104</v>
      </c>
      <c r="D31" s="505" t="s">
        <v>81</v>
      </c>
      <c r="E31" s="686" t="s">
        <v>77</v>
      </c>
      <c r="F31" s="369"/>
      <c r="G31" s="369" t="s">
        <v>81</v>
      </c>
      <c r="H31" s="686" t="s">
        <v>87</v>
      </c>
      <c r="I31" s="369" t="s">
        <v>337</v>
      </c>
      <c r="J31" s="369" t="s">
        <v>224</v>
      </c>
      <c r="K31" s="369" t="s">
        <v>263</v>
      </c>
      <c r="L31" s="687" t="s">
        <v>159</v>
      </c>
      <c r="M31" s="580">
        <v>0.66666666666666663</v>
      </c>
      <c r="N31" s="724">
        <v>0.47569444444444442</v>
      </c>
      <c r="O31" s="688"/>
      <c r="P31" s="605">
        <f t="shared" si="0"/>
        <v>0.19097222222222221</v>
      </c>
      <c r="Q31" s="580"/>
      <c r="R31" s="786">
        <v>0.63541666666666663</v>
      </c>
      <c r="S31" s="687"/>
      <c r="T31" s="679"/>
      <c r="U31" s="689"/>
      <c r="V31" s="613"/>
      <c r="W31" s="12"/>
      <c r="X31" s="575" t="s">
        <v>105</v>
      </c>
    </row>
    <row r="32" spans="1:24" x14ac:dyDescent="0.2">
      <c r="A32" s="592"/>
      <c r="B32" s="592"/>
      <c r="C32" s="592"/>
      <c r="D32" s="592"/>
      <c r="E32" s="591"/>
      <c r="F32" s="384"/>
      <c r="G32" s="384"/>
      <c r="H32" s="591"/>
      <c r="I32" s="384"/>
      <c r="J32" s="384"/>
      <c r="K32" s="384"/>
      <c r="L32" s="769"/>
      <c r="M32" s="584"/>
      <c r="N32" s="771"/>
      <c r="O32" s="769"/>
      <c r="P32" s="607" t="str">
        <f t="shared" si="0"/>
        <v/>
      </c>
      <c r="Q32" s="584"/>
      <c r="R32" s="771"/>
      <c r="S32" s="769"/>
      <c r="T32" s="607"/>
      <c r="U32" s="386"/>
      <c r="V32" s="746"/>
      <c r="W32" s="12"/>
      <c r="X32" s="575" t="s">
        <v>196</v>
      </c>
    </row>
    <row r="33" spans="1:24" ht="38.25" x14ac:dyDescent="0.2">
      <c r="A33" s="596" t="s">
        <v>103</v>
      </c>
      <c r="B33" s="596" t="s">
        <v>94</v>
      </c>
      <c r="C33" s="596" t="s">
        <v>106</v>
      </c>
      <c r="D33" s="596" t="s">
        <v>81</v>
      </c>
      <c r="E33" s="686" t="s">
        <v>221</v>
      </c>
      <c r="F33" s="369"/>
      <c r="G33" s="369" t="s">
        <v>81</v>
      </c>
      <c r="H33" s="686" t="s">
        <v>223</v>
      </c>
      <c r="I33" s="369" t="s">
        <v>337</v>
      </c>
      <c r="J33" s="369" t="s">
        <v>224</v>
      </c>
      <c r="K33" s="369" t="s">
        <v>263</v>
      </c>
      <c r="L33" s="687" t="s">
        <v>159</v>
      </c>
      <c r="M33" s="580">
        <v>0.66666666666666663</v>
      </c>
      <c r="N33" s="724">
        <v>0.43402777777777773</v>
      </c>
      <c r="O33" s="688"/>
      <c r="P33" s="605">
        <f t="shared" si="0"/>
        <v>0.2326388888888889</v>
      </c>
      <c r="Q33" s="580"/>
      <c r="R33" s="786">
        <v>0.66319444444444442</v>
      </c>
      <c r="S33" s="687"/>
      <c r="T33" s="679"/>
      <c r="U33" s="726"/>
      <c r="V33" s="554"/>
      <c r="W33" s="12"/>
      <c r="X33" s="575" t="s">
        <v>107</v>
      </c>
    </row>
    <row r="34" spans="1:24" x14ac:dyDescent="0.2">
      <c r="A34" s="596"/>
      <c r="B34" s="596"/>
      <c r="C34" s="596"/>
      <c r="D34" s="596"/>
      <c r="E34" s="591"/>
      <c r="F34" s="384"/>
      <c r="G34" s="384"/>
      <c r="H34" s="591"/>
      <c r="I34" s="384"/>
      <c r="J34" s="384"/>
      <c r="K34" s="384"/>
      <c r="L34" s="769"/>
      <c r="M34" s="584"/>
      <c r="N34" s="771"/>
      <c r="O34" s="769"/>
      <c r="P34" s="607" t="str">
        <f t="shared" si="0"/>
        <v/>
      </c>
      <c r="Q34" s="584"/>
      <c r="R34" s="771"/>
      <c r="S34" s="769"/>
      <c r="T34" s="607"/>
      <c r="U34" s="386"/>
      <c r="V34" s="746"/>
      <c r="W34" s="12"/>
      <c r="X34" s="575" t="s">
        <v>197</v>
      </c>
    </row>
    <row r="35" spans="1:24" x14ac:dyDescent="0.2">
      <c r="A35" s="505" t="s">
        <v>108</v>
      </c>
      <c r="B35" s="505" t="s">
        <v>74</v>
      </c>
      <c r="C35" s="505" t="s">
        <v>109</v>
      </c>
      <c r="D35" s="505" t="s">
        <v>86</v>
      </c>
      <c r="E35" s="686" t="s">
        <v>77</v>
      </c>
      <c r="F35" s="369"/>
      <c r="G35" s="369" t="s">
        <v>86</v>
      </c>
      <c r="H35" s="686" t="s">
        <v>222</v>
      </c>
      <c r="I35" s="369"/>
      <c r="J35" s="369" t="s">
        <v>224</v>
      </c>
      <c r="K35" s="369" t="s">
        <v>254</v>
      </c>
      <c r="L35" s="687" t="s">
        <v>159</v>
      </c>
      <c r="M35" s="580">
        <v>0.75</v>
      </c>
      <c r="N35" s="724">
        <v>0.65277777777777779</v>
      </c>
      <c r="O35" s="688"/>
      <c r="P35" s="605">
        <f t="shared" si="0"/>
        <v>9.722222222222221E-2</v>
      </c>
      <c r="Q35" s="580"/>
      <c r="R35" s="786">
        <v>0.73611111111111116</v>
      </c>
      <c r="S35" s="687"/>
      <c r="T35" s="679"/>
      <c r="U35" s="689"/>
      <c r="V35" s="613"/>
      <c r="W35" s="12"/>
      <c r="X35" s="575" t="s">
        <v>110</v>
      </c>
    </row>
    <row r="36" spans="1:24" x14ac:dyDescent="0.2">
      <c r="A36" s="592"/>
      <c r="B36" s="592"/>
      <c r="C36" s="592"/>
      <c r="D36" s="592"/>
      <c r="E36" s="591"/>
      <c r="F36" s="384"/>
      <c r="G36" s="384"/>
      <c r="H36" s="591"/>
      <c r="I36" s="384"/>
      <c r="J36" s="384"/>
      <c r="K36" s="384"/>
      <c r="L36" s="769"/>
      <c r="M36" s="584"/>
      <c r="N36" s="771"/>
      <c r="O36" s="769"/>
      <c r="P36" s="607" t="str">
        <f t="shared" si="0"/>
        <v/>
      </c>
      <c r="Q36" s="584"/>
      <c r="R36" s="771"/>
      <c r="S36" s="769"/>
      <c r="T36" s="607"/>
      <c r="U36" s="386"/>
      <c r="V36" s="746"/>
      <c r="W36" s="12"/>
      <c r="X36" s="575" t="s">
        <v>198</v>
      </c>
    </row>
    <row r="37" spans="1:24" ht="25.5" x14ac:dyDescent="0.2">
      <c r="A37" s="505" t="s">
        <v>111</v>
      </c>
      <c r="B37" s="505" t="s">
        <v>94</v>
      </c>
      <c r="C37" s="505" t="s">
        <v>112</v>
      </c>
      <c r="D37" s="505" t="s">
        <v>86</v>
      </c>
      <c r="E37" s="686" t="s">
        <v>77</v>
      </c>
      <c r="F37" s="369"/>
      <c r="G37" s="369" t="s">
        <v>81</v>
      </c>
      <c r="H37" s="686" t="s">
        <v>87</v>
      </c>
      <c r="I37" s="369" t="s">
        <v>338</v>
      </c>
      <c r="J37" s="369" t="s">
        <v>224</v>
      </c>
      <c r="K37" s="369" t="s">
        <v>291</v>
      </c>
      <c r="L37" s="687" t="s">
        <v>159</v>
      </c>
      <c r="M37" s="580">
        <v>0.64583333333333337</v>
      </c>
      <c r="N37" s="724">
        <v>0.57291666666666663</v>
      </c>
      <c r="O37" s="688"/>
      <c r="P37" s="605">
        <f t="shared" si="0"/>
        <v>7.2916666666666741E-2</v>
      </c>
      <c r="Q37" s="580"/>
      <c r="R37" s="786">
        <v>0.70486111111111116</v>
      </c>
      <c r="S37" s="687"/>
      <c r="T37" s="679"/>
      <c r="U37" s="689"/>
      <c r="V37" s="613"/>
      <c r="W37" s="12"/>
      <c r="X37" s="575" t="s">
        <v>113</v>
      </c>
    </row>
    <row r="38" spans="1:24" x14ac:dyDescent="0.2">
      <c r="A38" s="592"/>
      <c r="B38" s="592"/>
      <c r="C38" s="592"/>
      <c r="D38" s="592"/>
      <c r="E38" s="591"/>
      <c r="F38" s="384"/>
      <c r="G38" s="384"/>
      <c r="H38" s="591"/>
      <c r="I38" s="384"/>
      <c r="J38" s="384"/>
      <c r="K38" s="384"/>
      <c r="L38" s="769"/>
      <c r="M38" s="584"/>
      <c r="N38" s="771"/>
      <c r="O38" s="769"/>
      <c r="P38" s="607" t="str">
        <f t="shared" si="0"/>
        <v/>
      </c>
      <c r="Q38" s="584"/>
      <c r="R38" s="771"/>
      <c r="S38" s="769"/>
      <c r="T38" s="607"/>
      <c r="U38" s="386"/>
      <c r="V38" s="746"/>
      <c r="W38" s="12"/>
      <c r="X38" s="575" t="s">
        <v>199</v>
      </c>
    </row>
    <row r="39" spans="1:24" x14ac:dyDescent="0.2">
      <c r="A39" s="505" t="s">
        <v>114</v>
      </c>
      <c r="B39" s="505" t="s">
        <v>74</v>
      </c>
      <c r="C39" s="505" t="s">
        <v>115</v>
      </c>
      <c r="D39" s="505" t="s">
        <v>86</v>
      </c>
      <c r="E39" s="686" t="s">
        <v>77</v>
      </c>
      <c r="F39" s="369"/>
      <c r="G39" s="369" t="s">
        <v>81</v>
      </c>
      <c r="H39" s="686" t="s">
        <v>87</v>
      </c>
      <c r="I39" s="369" t="s">
        <v>339</v>
      </c>
      <c r="J39" s="369" t="s">
        <v>224</v>
      </c>
      <c r="K39" s="369" t="s">
        <v>254</v>
      </c>
      <c r="L39" s="687" t="s">
        <v>159</v>
      </c>
      <c r="M39" s="580">
        <v>0.75</v>
      </c>
      <c r="N39" s="724">
        <v>0.57638888888888895</v>
      </c>
      <c r="O39" s="688"/>
      <c r="P39" s="605">
        <f t="shared" si="0"/>
        <v>0.17361111111111105</v>
      </c>
      <c r="Q39" s="580"/>
      <c r="R39" s="786">
        <v>0.61805555555555558</v>
      </c>
      <c r="S39" s="687"/>
      <c r="T39" s="679"/>
      <c r="U39" s="726"/>
      <c r="V39" s="554"/>
      <c r="W39" s="12"/>
      <c r="X39" s="575" t="s">
        <v>116</v>
      </c>
    </row>
    <row r="40" spans="1:24" x14ac:dyDescent="0.2">
      <c r="A40" s="592"/>
      <c r="B40" s="592"/>
      <c r="C40" s="592"/>
      <c r="D40" s="592"/>
      <c r="E40" s="591"/>
      <c r="F40" s="384"/>
      <c r="G40" s="384"/>
      <c r="H40" s="591"/>
      <c r="I40" s="384"/>
      <c r="J40" s="384"/>
      <c r="K40" s="384"/>
      <c r="L40" s="769"/>
      <c r="M40" s="584"/>
      <c r="N40" s="771"/>
      <c r="O40" s="769"/>
      <c r="P40" s="607" t="str">
        <f t="shared" si="0"/>
        <v/>
      </c>
      <c r="Q40" s="584"/>
      <c r="R40" s="771"/>
      <c r="S40" s="769"/>
      <c r="T40" s="607"/>
      <c r="U40" s="386"/>
      <c r="V40" s="746"/>
      <c r="W40" s="12"/>
      <c r="X40" s="575" t="s">
        <v>200</v>
      </c>
    </row>
    <row r="41" spans="1:24" ht="38.25" x14ac:dyDescent="0.2">
      <c r="A41" s="505" t="s">
        <v>117</v>
      </c>
      <c r="B41" s="505" t="s">
        <v>74</v>
      </c>
      <c r="C41" s="505" t="s">
        <v>118</v>
      </c>
      <c r="D41" s="505" t="s">
        <v>86</v>
      </c>
      <c r="E41" s="686" t="s">
        <v>77</v>
      </c>
      <c r="F41" s="369"/>
      <c r="G41" s="369" t="s">
        <v>81</v>
      </c>
      <c r="H41" s="686" t="s">
        <v>223</v>
      </c>
      <c r="I41" s="369" t="s">
        <v>340</v>
      </c>
      <c r="J41" s="369" t="s">
        <v>224</v>
      </c>
      <c r="K41" s="369" t="s">
        <v>254</v>
      </c>
      <c r="L41" s="687" t="s">
        <v>159</v>
      </c>
      <c r="M41" s="580">
        <v>0.75</v>
      </c>
      <c r="N41" s="724">
        <v>0.62152777777777779</v>
      </c>
      <c r="O41" s="688"/>
      <c r="P41" s="605">
        <f t="shared" si="0"/>
        <v>0.12847222222222221</v>
      </c>
      <c r="Q41" s="580"/>
      <c r="R41" s="786">
        <v>0.62152777777777779</v>
      </c>
      <c r="S41" s="687"/>
      <c r="T41" s="679"/>
      <c r="U41" s="689"/>
      <c r="V41" s="613"/>
      <c r="W41" s="12"/>
      <c r="X41" s="575" t="s">
        <v>119</v>
      </c>
    </row>
    <row r="42" spans="1:24" x14ac:dyDescent="0.2">
      <c r="A42" s="592"/>
      <c r="B42" s="592"/>
      <c r="C42" s="592"/>
      <c r="D42" s="592"/>
      <c r="E42" s="591"/>
      <c r="F42" s="384"/>
      <c r="G42" s="384"/>
      <c r="H42" s="591"/>
      <c r="I42" s="384"/>
      <c r="J42" s="384"/>
      <c r="K42" s="384"/>
      <c r="L42" s="769"/>
      <c r="M42" s="584"/>
      <c r="N42" s="771"/>
      <c r="O42" s="769"/>
      <c r="P42" s="607" t="str">
        <f t="shared" si="0"/>
        <v/>
      </c>
      <c r="Q42" s="584"/>
      <c r="R42" s="771"/>
      <c r="S42" s="769"/>
      <c r="T42" s="607"/>
      <c r="U42" s="386"/>
      <c r="V42" s="746"/>
      <c r="W42" s="12"/>
      <c r="X42" s="575" t="s">
        <v>201</v>
      </c>
    </row>
    <row r="43" spans="1:24" s="103" customFormat="1" ht="25.5" x14ac:dyDescent="0.2">
      <c r="A43" s="308" t="s">
        <v>120</v>
      </c>
      <c r="B43" s="308"/>
      <c r="C43" s="308" t="s">
        <v>121</v>
      </c>
      <c r="D43" s="309" t="s">
        <v>86</v>
      </c>
      <c r="E43" s="298" t="s">
        <v>77</v>
      </c>
      <c r="F43" s="299" t="s">
        <v>341</v>
      </c>
      <c r="G43" s="299" t="s">
        <v>86</v>
      </c>
      <c r="H43" s="298" t="s">
        <v>87</v>
      </c>
      <c r="I43" s="299" t="s">
        <v>342</v>
      </c>
      <c r="J43" s="299" t="s">
        <v>224</v>
      </c>
      <c r="K43" s="299" t="s">
        <v>254</v>
      </c>
      <c r="L43" s="300" t="s">
        <v>159</v>
      </c>
      <c r="M43" s="585">
        <v>0.75</v>
      </c>
      <c r="N43" s="301">
        <v>0.60763888888888895</v>
      </c>
      <c r="O43" s="300"/>
      <c r="P43" s="605">
        <f t="shared" si="0"/>
        <v>0.14236111111111105</v>
      </c>
      <c r="Q43" s="585"/>
      <c r="R43" s="786">
        <v>0.60763888888888895</v>
      </c>
      <c r="S43" s="687"/>
      <c r="T43" s="679"/>
      <c r="U43" s="117"/>
      <c r="V43" s="118"/>
      <c r="W43" s="119"/>
      <c r="X43" s="575" t="s">
        <v>124</v>
      </c>
    </row>
    <row r="44" spans="1:24" s="103" customFormat="1" ht="25.5" x14ac:dyDescent="0.2">
      <c r="A44" s="308"/>
      <c r="B44" s="308"/>
      <c r="C44" s="308"/>
      <c r="D44" s="307" t="s">
        <v>86</v>
      </c>
      <c r="E44" s="302" t="s">
        <v>221</v>
      </c>
      <c r="F44" s="303"/>
      <c r="G44" s="303" t="s">
        <v>86</v>
      </c>
      <c r="H44" s="302" t="s">
        <v>87</v>
      </c>
      <c r="I44" s="303" t="s">
        <v>342</v>
      </c>
      <c r="J44" s="303" t="s">
        <v>224</v>
      </c>
      <c r="K44" s="303" t="s">
        <v>254</v>
      </c>
      <c r="L44" s="304" t="s">
        <v>159</v>
      </c>
      <c r="M44" s="588">
        <v>0.75</v>
      </c>
      <c r="N44" s="305">
        <v>0.61805555555555558</v>
      </c>
      <c r="O44" s="300"/>
      <c r="P44" s="607">
        <f t="shared" si="0"/>
        <v>0.13194444444444442</v>
      </c>
      <c r="Q44" s="588"/>
      <c r="R44" s="786">
        <v>0.61805555555555558</v>
      </c>
      <c r="S44" s="769"/>
      <c r="T44" s="607"/>
      <c r="U44" s="117"/>
      <c r="V44" s="118"/>
      <c r="W44" s="119"/>
      <c r="X44" s="575" t="s">
        <v>202</v>
      </c>
    </row>
    <row r="45" spans="1:24" ht="25.5" x14ac:dyDescent="0.2">
      <c r="A45" s="505" t="s">
        <v>122</v>
      </c>
      <c r="B45" s="505" t="s">
        <v>74</v>
      </c>
      <c r="C45" s="505" t="s">
        <v>123</v>
      </c>
      <c r="D45" s="596" t="s">
        <v>86</v>
      </c>
      <c r="E45" s="765" t="s">
        <v>77</v>
      </c>
      <c r="F45" s="385"/>
      <c r="G45" s="385" t="s">
        <v>86</v>
      </c>
      <c r="H45" s="765" t="s">
        <v>87</v>
      </c>
      <c r="I45" s="385" t="s">
        <v>343</v>
      </c>
      <c r="J45" s="385" t="s">
        <v>224</v>
      </c>
      <c r="K45" s="385" t="s">
        <v>254</v>
      </c>
      <c r="L45" s="688" t="s">
        <v>159</v>
      </c>
      <c r="M45" s="580">
        <v>0.75</v>
      </c>
      <c r="N45" s="724">
        <v>0.65625</v>
      </c>
      <c r="O45" s="688"/>
      <c r="P45" s="605">
        <f t="shared" si="0"/>
        <v>9.375E-2</v>
      </c>
      <c r="Q45" s="580"/>
      <c r="R45" s="786">
        <v>0.65625</v>
      </c>
      <c r="S45" s="687"/>
      <c r="T45" s="679"/>
      <c r="U45" s="689"/>
      <c r="V45" s="613"/>
      <c r="W45" s="12"/>
      <c r="X45" s="575" t="s">
        <v>127</v>
      </c>
    </row>
    <row r="46" spans="1:24" x14ac:dyDescent="0.2">
      <c r="A46" s="592"/>
      <c r="B46" s="592"/>
      <c r="C46" s="592"/>
      <c r="D46" s="592"/>
      <c r="E46" s="591"/>
      <c r="F46" s="384"/>
      <c r="G46" s="384"/>
      <c r="H46" s="591"/>
      <c r="I46" s="384"/>
      <c r="J46" s="384"/>
      <c r="K46" s="384"/>
      <c r="L46" s="769"/>
      <c r="M46" s="584"/>
      <c r="N46" s="771"/>
      <c r="O46" s="769"/>
      <c r="P46" s="607" t="str">
        <f t="shared" si="0"/>
        <v/>
      </c>
      <c r="Q46" s="584"/>
      <c r="R46" s="771"/>
      <c r="S46" s="769"/>
      <c r="T46" s="607"/>
      <c r="U46" s="386"/>
      <c r="V46" s="746"/>
      <c r="W46" s="12"/>
      <c r="X46" s="575" t="s">
        <v>203</v>
      </c>
    </row>
    <row r="47" spans="1:24" ht="25.5" x14ac:dyDescent="0.2">
      <c r="A47" s="505" t="s">
        <v>125</v>
      </c>
      <c r="B47" s="505" t="s">
        <v>74</v>
      </c>
      <c r="C47" s="505" t="s">
        <v>126</v>
      </c>
      <c r="D47" s="505" t="s">
        <v>81</v>
      </c>
      <c r="E47" s="686" t="s">
        <v>221</v>
      </c>
      <c r="F47" s="369"/>
      <c r="G47" s="369" t="s">
        <v>81</v>
      </c>
      <c r="H47" s="686" t="s">
        <v>223</v>
      </c>
      <c r="I47" s="369" t="s">
        <v>336</v>
      </c>
      <c r="J47" s="369" t="s">
        <v>224</v>
      </c>
      <c r="K47" s="369" t="s">
        <v>254</v>
      </c>
      <c r="L47" s="687" t="s">
        <v>159</v>
      </c>
      <c r="M47" s="580">
        <v>0.75</v>
      </c>
      <c r="N47" s="724">
        <v>0.57986111111111105</v>
      </c>
      <c r="O47" s="688"/>
      <c r="P47" s="605">
        <f t="shared" si="0"/>
        <v>0.17013888888888895</v>
      </c>
      <c r="Q47" s="580"/>
      <c r="R47" s="786">
        <v>0.57986111111111105</v>
      </c>
      <c r="S47" s="687"/>
      <c r="T47" s="679"/>
      <c r="U47" s="726"/>
      <c r="V47" s="554"/>
      <c r="W47" s="12"/>
      <c r="X47" s="575" t="s">
        <v>129</v>
      </c>
    </row>
    <row r="48" spans="1:24" ht="25.5" x14ac:dyDescent="0.2">
      <c r="A48" s="592"/>
      <c r="B48" s="592"/>
      <c r="C48" s="592"/>
      <c r="D48" s="592"/>
      <c r="E48" s="591" t="s">
        <v>82</v>
      </c>
      <c r="F48" s="384"/>
      <c r="G48" s="384" t="s">
        <v>81</v>
      </c>
      <c r="H48" s="591" t="s">
        <v>223</v>
      </c>
      <c r="I48" s="384" t="s">
        <v>336</v>
      </c>
      <c r="J48" s="742" t="s">
        <v>224</v>
      </c>
      <c r="K48" s="369" t="s">
        <v>254</v>
      </c>
      <c r="L48" s="769" t="s">
        <v>159</v>
      </c>
      <c r="M48" s="580">
        <v>0.75</v>
      </c>
      <c r="N48" s="770">
        <v>0.55902777777777779</v>
      </c>
      <c r="O48" s="769"/>
      <c r="P48" s="607">
        <f t="shared" si="0"/>
        <v>0.19097222222222221</v>
      </c>
      <c r="Q48" s="580"/>
      <c r="R48" s="786">
        <v>0.55902777777777779</v>
      </c>
      <c r="S48" s="769"/>
      <c r="T48" s="607"/>
      <c r="U48" s="386"/>
      <c r="V48" s="746"/>
      <c r="W48" s="12"/>
      <c r="X48" s="575" t="s">
        <v>204</v>
      </c>
    </row>
    <row r="49" spans="1:24" ht="25.5" x14ac:dyDescent="0.2">
      <c r="A49" s="505" t="s">
        <v>125</v>
      </c>
      <c r="B49" s="505" t="s">
        <v>74</v>
      </c>
      <c r="C49" s="505" t="s">
        <v>128</v>
      </c>
      <c r="D49" s="505" t="s">
        <v>86</v>
      </c>
      <c r="E49" s="686" t="s">
        <v>221</v>
      </c>
      <c r="F49" s="369"/>
      <c r="G49" s="369" t="s">
        <v>86</v>
      </c>
      <c r="H49" s="686" t="s">
        <v>87</v>
      </c>
      <c r="I49" s="369" t="s">
        <v>336</v>
      </c>
      <c r="J49" s="369" t="s">
        <v>224</v>
      </c>
      <c r="K49" s="369" t="s">
        <v>254</v>
      </c>
      <c r="L49" s="687" t="s">
        <v>159</v>
      </c>
      <c r="M49" s="580">
        <v>0.75</v>
      </c>
      <c r="N49" s="724">
        <v>0.57986111111111105</v>
      </c>
      <c r="O49" s="688"/>
      <c r="P49" s="605">
        <f t="shared" si="0"/>
        <v>0.17013888888888895</v>
      </c>
      <c r="Q49" s="580"/>
      <c r="R49" s="786">
        <v>0.57986111111111105</v>
      </c>
      <c r="S49" s="687"/>
      <c r="T49" s="679"/>
      <c r="U49" s="689"/>
      <c r="V49" s="613"/>
      <c r="W49" s="12"/>
      <c r="X49" s="575" t="s">
        <v>132</v>
      </c>
    </row>
    <row r="50" spans="1:24" x14ac:dyDescent="0.2">
      <c r="A50" s="592"/>
      <c r="B50" s="592"/>
      <c r="C50" s="592"/>
      <c r="D50" s="592"/>
      <c r="E50" s="591"/>
      <c r="F50" s="384"/>
      <c r="G50" s="384"/>
      <c r="H50" s="591"/>
      <c r="I50" s="384"/>
      <c r="J50" s="384"/>
      <c r="K50" s="384"/>
      <c r="L50" s="769"/>
      <c r="M50" s="584"/>
      <c r="N50" s="771"/>
      <c r="O50" s="769"/>
      <c r="P50" s="607" t="str">
        <f t="shared" si="0"/>
        <v/>
      </c>
      <c r="Q50" s="584"/>
      <c r="R50" s="771"/>
      <c r="S50" s="769"/>
      <c r="T50" s="607"/>
      <c r="U50" s="386"/>
      <c r="V50" s="746"/>
      <c r="W50" s="12"/>
      <c r="X50" s="575" t="s">
        <v>205</v>
      </c>
    </row>
    <row r="51" spans="1:24" x14ac:dyDescent="0.2">
      <c r="A51" s="505" t="s">
        <v>130</v>
      </c>
      <c r="B51" s="505" t="s">
        <v>94</v>
      </c>
      <c r="C51" s="505" t="s">
        <v>131</v>
      </c>
      <c r="D51" s="505" t="s">
        <v>81</v>
      </c>
      <c r="E51" s="686" t="s">
        <v>77</v>
      </c>
      <c r="F51" s="369"/>
      <c r="G51" s="369" t="s">
        <v>81</v>
      </c>
      <c r="H51" s="686" t="s">
        <v>223</v>
      </c>
      <c r="I51" s="369" t="s">
        <v>344</v>
      </c>
      <c r="J51" s="369" t="s">
        <v>229</v>
      </c>
      <c r="K51" s="369" t="s">
        <v>345</v>
      </c>
      <c r="L51" s="687" t="s">
        <v>159</v>
      </c>
      <c r="M51" s="580"/>
      <c r="N51" s="741"/>
      <c r="O51" s="688"/>
      <c r="P51" s="605" t="str">
        <f t="shared" si="0"/>
        <v/>
      </c>
      <c r="Q51" s="580"/>
      <c r="R51" s="786">
        <v>0.4548611111111111</v>
      </c>
      <c r="S51" s="687"/>
      <c r="T51" s="679"/>
      <c r="U51" s="689"/>
      <c r="V51" s="613"/>
      <c r="W51" s="12"/>
      <c r="X51" s="575" t="s">
        <v>135</v>
      </c>
    </row>
    <row r="52" spans="1:24" x14ac:dyDescent="0.2">
      <c r="A52" s="592"/>
      <c r="B52" s="592"/>
      <c r="C52" s="592"/>
      <c r="D52" s="592"/>
      <c r="E52" s="591"/>
      <c r="F52" s="384"/>
      <c r="G52" s="384"/>
      <c r="H52" s="591"/>
      <c r="I52" s="384"/>
      <c r="J52" s="384"/>
      <c r="K52" s="384"/>
      <c r="L52" s="769"/>
      <c r="M52" s="584"/>
      <c r="N52" s="771"/>
      <c r="O52" s="769"/>
      <c r="P52" s="607" t="str">
        <f t="shared" si="0"/>
        <v/>
      </c>
      <c r="Q52" s="584"/>
      <c r="R52" s="771"/>
      <c r="S52" s="769"/>
      <c r="T52" s="607"/>
      <c r="U52" s="386"/>
      <c r="V52" s="746"/>
      <c r="W52" s="12"/>
      <c r="X52" s="575" t="s">
        <v>206</v>
      </c>
    </row>
    <row r="53" spans="1:24" ht="38.25" x14ac:dyDescent="0.2">
      <c r="A53" s="505" t="s">
        <v>133</v>
      </c>
      <c r="B53" s="505" t="s">
        <v>94</v>
      </c>
      <c r="C53" s="505" t="s">
        <v>134</v>
      </c>
      <c r="D53" s="505" t="s">
        <v>86</v>
      </c>
      <c r="E53" s="686" t="s">
        <v>77</v>
      </c>
      <c r="F53" s="369"/>
      <c r="G53" s="369" t="s">
        <v>81</v>
      </c>
      <c r="H53" s="686" t="s">
        <v>87</v>
      </c>
      <c r="I53" s="369" t="s">
        <v>346</v>
      </c>
      <c r="J53" s="369" t="s">
        <v>224</v>
      </c>
      <c r="K53" s="369" t="s">
        <v>235</v>
      </c>
      <c r="L53" s="687" t="s">
        <v>159</v>
      </c>
      <c r="M53" s="580">
        <v>0.72916666666666663</v>
      </c>
      <c r="N53" s="724">
        <v>0.59375</v>
      </c>
      <c r="O53" s="688"/>
      <c r="P53" s="605">
        <f t="shared" si="0"/>
        <v>0.13541666666666663</v>
      </c>
      <c r="Q53" s="580"/>
      <c r="R53" s="786">
        <v>0.72569444444444453</v>
      </c>
      <c r="S53" s="687"/>
      <c r="T53" s="679"/>
      <c r="U53" s="726"/>
      <c r="V53" s="554"/>
      <c r="W53" s="12"/>
      <c r="X53" s="575" t="s">
        <v>139</v>
      </c>
    </row>
    <row r="54" spans="1:24" x14ac:dyDescent="0.2">
      <c r="A54" s="592"/>
      <c r="B54" s="592"/>
      <c r="C54" s="592"/>
      <c r="D54" s="592"/>
      <c r="E54" s="591"/>
      <c r="F54" s="384"/>
      <c r="G54" s="384"/>
      <c r="H54" s="591"/>
      <c r="I54" s="384"/>
      <c r="J54" s="384"/>
      <c r="K54" s="384"/>
      <c r="L54" s="769"/>
      <c r="M54" s="584"/>
      <c r="N54" s="771"/>
      <c r="O54" s="769"/>
      <c r="P54" s="607" t="str">
        <f t="shared" si="0"/>
        <v/>
      </c>
      <c r="Q54" s="584"/>
      <c r="R54" s="771"/>
      <c r="S54" s="769"/>
      <c r="T54" s="607"/>
      <c r="U54" s="386"/>
      <c r="V54" s="746"/>
      <c r="W54" s="12"/>
      <c r="X54" s="575" t="s">
        <v>207</v>
      </c>
    </row>
    <row r="55" spans="1:24" ht="25.5" x14ac:dyDescent="0.2">
      <c r="A55" s="505" t="s">
        <v>136</v>
      </c>
      <c r="B55" s="505" t="s">
        <v>137</v>
      </c>
      <c r="C55" s="505" t="s">
        <v>138</v>
      </c>
      <c r="D55" s="505" t="s">
        <v>81</v>
      </c>
      <c r="E55" s="686" t="s">
        <v>77</v>
      </c>
      <c r="F55" s="369" t="s">
        <v>347</v>
      </c>
      <c r="G55" s="369" t="s">
        <v>81</v>
      </c>
      <c r="H55" s="686" t="s">
        <v>222</v>
      </c>
      <c r="I55" s="369"/>
      <c r="J55" s="369" t="s">
        <v>224</v>
      </c>
      <c r="K55" s="369" t="s">
        <v>348</v>
      </c>
      <c r="L55" s="687" t="s">
        <v>159</v>
      </c>
      <c r="M55" s="580"/>
      <c r="N55" s="724">
        <v>0.70833333333333337</v>
      </c>
      <c r="O55" s="787">
        <v>1</v>
      </c>
      <c r="P55" s="605">
        <f t="shared" si="0"/>
        <v>0</v>
      </c>
      <c r="Q55" s="580"/>
      <c r="R55" s="786">
        <v>0.70833333333333337</v>
      </c>
      <c r="S55" s="788">
        <v>1</v>
      </c>
      <c r="T55" s="679"/>
      <c r="U55" s="689"/>
      <c r="V55" s="613"/>
      <c r="W55" s="12"/>
      <c r="X55" s="575" t="s">
        <v>142</v>
      </c>
    </row>
    <row r="56" spans="1:24" x14ac:dyDescent="0.2">
      <c r="A56" s="592"/>
      <c r="B56" s="592"/>
      <c r="C56" s="592"/>
      <c r="D56" s="592"/>
      <c r="E56" s="765" t="s">
        <v>77</v>
      </c>
      <c r="F56" s="384" t="s">
        <v>349</v>
      </c>
      <c r="G56" s="384" t="s">
        <v>81</v>
      </c>
      <c r="H56" s="686" t="s">
        <v>222</v>
      </c>
      <c r="I56" s="384"/>
      <c r="J56" s="384" t="s">
        <v>224</v>
      </c>
      <c r="K56" s="384" t="s">
        <v>348</v>
      </c>
      <c r="L56" s="687" t="s">
        <v>159</v>
      </c>
      <c r="M56" s="580"/>
      <c r="N56" s="770">
        <v>0.6875</v>
      </c>
      <c r="O56" s="769"/>
      <c r="P56" s="607">
        <f t="shared" si="0"/>
        <v>0</v>
      </c>
      <c r="Q56" s="580"/>
      <c r="R56" s="786">
        <v>0.6875</v>
      </c>
      <c r="S56" s="769"/>
      <c r="T56" s="607"/>
      <c r="U56" s="386"/>
      <c r="V56" s="746"/>
      <c r="W56" s="12"/>
      <c r="X56" s="575" t="s">
        <v>208</v>
      </c>
    </row>
    <row r="57" spans="1:24" ht="25.5" x14ac:dyDescent="0.2">
      <c r="A57" s="505" t="s">
        <v>140</v>
      </c>
      <c r="B57" s="505" t="s">
        <v>74</v>
      </c>
      <c r="C57" s="505" t="s">
        <v>141</v>
      </c>
      <c r="D57" s="505" t="s">
        <v>86</v>
      </c>
      <c r="E57" s="686" t="s">
        <v>77</v>
      </c>
      <c r="F57" s="369" t="s">
        <v>322</v>
      </c>
      <c r="G57" s="369" t="s">
        <v>86</v>
      </c>
      <c r="H57" s="686" t="s">
        <v>87</v>
      </c>
      <c r="I57" s="369" t="s">
        <v>350</v>
      </c>
      <c r="J57" s="369" t="s">
        <v>224</v>
      </c>
      <c r="K57" s="369" t="s">
        <v>254</v>
      </c>
      <c r="L57" s="687" t="s">
        <v>159</v>
      </c>
      <c r="M57" s="580">
        <v>0.75</v>
      </c>
      <c r="N57" s="724">
        <v>0.70486111111111116</v>
      </c>
      <c r="O57" s="787">
        <v>1</v>
      </c>
      <c r="P57" s="605">
        <f t="shared" si="0"/>
        <v>4.513888888888884E-2</v>
      </c>
      <c r="Q57" s="580"/>
      <c r="R57" s="786">
        <v>0.6875</v>
      </c>
      <c r="S57" s="687"/>
      <c r="T57" s="679"/>
      <c r="U57" s="689"/>
      <c r="V57" s="613"/>
      <c r="W57" s="12"/>
      <c r="X57" s="575" t="s">
        <v>145</v>
      </c>
    </row>
    <row r="58" spans="1:24" ht="20.25" customHeight="1" x14ac:dyDescent="0.2">
      <c r="A58" s="592"/>
      <c r="B58" s="592"/>
      <c r="C58" s="592"/>
      <c r="D58" s="592" t="s">
        <v>86</v>
      </c>
      <c r="E58" s="591" t="s">
        <v>77</v>
      </c>
      <c r="F58" s="384" t="s">
        <v>351</v>
      </c>
      <c r="G58" s="384" t="s">
        <v>86</v>
      </c>
      <c r="H58" s="591" t="s">
        <v>87</v>
      </c>
      <c r="I58" s="369" t="s">
        <v>350</v>
      </c>
      <c r="J58" s="742" t="s">
        <v>224</v>
      </c>
      <c r="K58" s="384" t="s">
        <v>254</v>
      </c>
      <c r="L58" s="769" t="s">
        <v>159</v>
      </c>
      <c r="M58" s="581">
        <v>0.75</v>
      </c>
      <c r="N58" s="770">
        <v>0.67708333333333337</v>
      </c>
      <c r="O58" s="769"/>
      <c r="P58" s="607">
        <f t="shared" si="0"/>
        <v>7.291666666666663E-2</v>
      </c>
      <c r="Q58" s="581"/>
      <c r="R58" s="786">
        <v>0.6875</v>
      </c>
      <c r="S58" s="769"/>
      <c r="T58" s="607"/>
      <c r="U58" s="386"/>
      <c r="V58" s="746"/>
      <c r="W58" s="12"/>
      <c r="X58" s="575" t="s">
        <v>209</v>
      </c>
    </row>
    <row r="59" spans="1:24" x14ac:dyDescent="0.2">
      <c r="A59" s="505" t="s">
        <v>143</v>
      </c>
      <c r="B59" s="505" t="s">
        <v>94</v>
      </c>
      <c r="C59" s="505" t="s">
        <v>144</v>
      </c>
      <c r="D59" s="505" t="s">
        <v>86</v>
      </c>
      <c r="E59" s="686" t="s">
        <v>77</v>
      </c>
      <c r="F59" s="369"/>
      <c r="G59" s="369" t="s">
        <v>81</v>
      </c>
      <c r="H59" s="686" t="s">
        <v>223</v>
      </c>
      <c r="I59" s="369" t="s">
        <v>339</v>
      </c>
      <c r="J59" s="369" t="s">
        <v>224</v>
      </c>
      <c r="K59" s="369" t="s">
        <v>254</v>
      </c>
      <c r="L59" s="687" t="s">
        <v>159</v>
      </c>
      <c r="M59" s="580">
        <v>0.75</v>
      </c>
      <c r="N59" s="724">
        <v>0.3263888888888889</v>
      </c>
      <c r="O59" s="688"/>
      <c r="P59" s="605">
        <f t="shared" si="0"/>
        <v>0.4236111111111111</v>
      </c>
      <c r="Q59" s="580"/>
      <c r="R59" s="786">
        <v>0.61805555555555558</v>
      </c>
      <c r="S59" s="687"/>
      <c r="T59" s="679"/>
      <c r="U59" s="726"/>
      <c r="V59" s="554"/>
      <c r="W59" s="12"/>
      <c r="X59" s="575" t="s">
        <v>148</v>
      </c>
    </row>
    <row r="60" spans="1:24" x14ac:dyDescent="0.2">
      <c r="A60" s="592"/>
      <c r="B60" s="592"/>
      <c r="C60" s="592"/>
      <c r="D60" s="592"/>
      <c r="E60" s="591"/>
      <c r="F60" s="384"/>
      <c r="G60" s="384"/>
      <c r="H60" s="591"/>
      <c r="I60" s="384"/>
      <c r="J60" s="384"/>
      <c r="K60" s="384"/>
      <c r="L60" s="769"/>
      <c r="M60" s="584"/>
      <c r="N60" s="771"/>
      <c r="O60" s="769"/>
      <c r="P60" s="607" t="str">
        <f t="shared" si="0"/>
        <v/>
      </c>
      <c r="Q60" s="584"/>
      <c r="R60" s="771"/>
      <c r="S60" s="769"/>
      <c r="T60" s="607"/>
      <c r="U60" s="386"/>
      <c r="V60" s="746"/>
      <c r="W60" s="12"/>
      <c r="X60" s="575" t="s">
        <v>210</v>
      </c>
    </row>
    <row r="61" spans="1:24" x14ac:dyDescent="0.2">
      <c r="A61" s="201" t="s">
        <v>146</v>
      </c>
      <c r="B61" s="201" t="s">
        <v>74</v>
      </c>
      <c r="C61" s="201" t="s">
        <v>147</v>
      </c>
      <c r="D61" s="201" t="s">
        <v>81</v>
      </c>
      <c r="E61" s="166"/>
      <c r="F61" s="167" t="s">
        <v>220</v>
      </c>
      <c r="G61" s="167"/>
      <c r="H61" s="166"/>
      <c r="I61" s="167"/>
      <c r="J61" s="167"/>
      <c r="K61" s="167"/>
      <c r="L61" s="177"/>
      <c r="M61" s="162" t="s">
        <v>89</v>
      </c>
      <c r="N61" s="163">
        <v>0.75</v>
      </c>
      <c r="O61" s="164"/>
      <c r="P61" s="229"/>
      <c r="Q61" s="162"/>
      <c r="R61" s="680">
        <v>0.75</v>
      </c>
      <c r="S61" s="177"/>
      <c r="T61" s="681"/>
      <c r="U61" s="689"/>
      <c r="V61" s="613"/>
      <c r="W61" s="12"/>
      <c r="X61" s="575" t="s">
        <v>150</v>
      </c>
    </row>
    <row r="62" spans="1:24" x14ac:dyDescent="0.2">
      <c r="A62" s="592"/>
      <c r="B62" s="592"/>
      <c r="C62" s="592"/>
      <c r="D62" s="592"/>
      <c r="E62" s="591"/>
      <c r="F62" s="384"/>
      <c r="G62" s="384"/>
      <c r="H62" s="591"/>
      <c r="I62" s="384"/>
      <c r="J62" s="384"/>
      <c r="K62" s="384"/>
      <c r="L62" s="769"/>
      <c r="M62" s="584"/>
      <c r="N62" s="771"/>
      <c r="O62" s="769"/>
      <c r="P62" s="607" t="str">
        <f t="shared" si="0"/>
        <v/>
      </c>
      <c r="Q62" s="584"/>
      <c r="R62" s="771"/>
      <c r="S62" s="769"/>
      <c r="T62" s="607"/>
      <c r="U62" s="386"/>
      <c r="V62" s="746"/>
      <c r="W62" s="12"/>
      <c r="X62" s="575" t="s">
        <v>211</v>
      </c>
    </row>
    <row r="63" spans="1:24" x14ac:dyDescent="0.2">
      <c r="A63" s="505" t="s">
        <v>146</v>
      </c>
      <c r="B63" s="505" t="s">
        <v>74</v>
      </c>
      <c r="C63" s="505" t="s">
        <v>149</v>
      </c>
      <c r="D63" s="505" t="s">
        <v>86</v>
      </c>
      <c r="E63" s="686" t="s">
        <v>77</v>
      </c>
      <c r="F63" s="369"/>
      <c r="G63" s="369" t="s">
        <v>86</v>
      </c>
      <c r="H63" s="686" t="s">
        <v>222</v>
      </c>
      <c r="I63" s="369"/>
      <c r="J63" s="369" t="s">
        <v>224</v>
      </c>
      <c r="K63" s="369" t="s">
        <v>254</v>
      </c>
      <c r="L63" s="687" t="s">
        <v>159</v>
      </c>
      <c r="M63" s="580">
        <v>0.75</v>
      </c>
      <c r="N63" s="724">
        <v>0.61458333333333337</v>
      </c>
      <c r="O63" s="688"/>
      <c r="P63" s="605">
        <f t="shared" si="0"/>
        <v>0.13541666666666663</v>
      </c>
      <c r="Q63" s="580"/>
      <c r="R63" s="786">
        <v>0.61458333333333337</v>
      </c>
      <c r="S63" s="687"/>
      <c r="T63" s="679"/>
      <c r="U63" s="689"/>
      <c r="V63" s="613"/>
      <c r="W63" s="12"/>
      <c r="X63" s="575" t="s">
        <v>152</v>
      </c>
    </row>
    <row r="64" spans="1:24" x14ac:dyDescent="0.2">
      <c r="A64" s="592"/>
      <c r="B64" s="592"/>
      <c r="C64" s="592"/>
      <c r="D64" s="592"/>
      <c r="E64" s="591"/>
      <c r="F64" s="384"/>
      <c r="G64" s="384"/>
      <c r="H64" s="591"/>
      <c r="I64" s="384"/>
      <c r="J64" s="384"/>
      <c r="K64" s="384"/>
      <c r="L64" s="769"/>
      <c r="M64" s="584"/>
      <c r="N64" s="771"/>
      <c r="O64" s="769"/>
      <c r="P64" s="607" t="str">
        <f t="shared" si="0"/>
        <v/>
      </c>
      <c r="Q64" s="584"/>
      <c r="R64" s="771"/>
      <c r="S64" s="769"/>
      <c r="T64" s="607"/>
      <c r="U64" s="386"/>
      <c r="V64" s="746"/>
      <c r="W64" s="12"/>
      <c r="X64" s="575" t="s">
        <v>212</v>
      </c>
    </row>
    <row r="65" spans="1:24" ht="12.75" hidden="1" customHeight="1" x14ac:dyDescent="0.2">
      <c r="A65" s="373" t="s">
        <v>146</v>
      </c>
      <c r="B65" s="373" t="s">
        <v>74</v>
      </c>
      <c r="C65" s="373" t="s">
        <v>151</v>
      </c>
      <c r="D65" s="373" t="s">
        <v>81</v>
      </c>
      <c r="E65" s="764"/>
      <c r="F65" s="740"/>
      <c r="G65" s="740"/>
      <c r="H65" s="764"/>
      <c r="I65" s="740"/>
      <c r="J65" s="740"/>
      <c r="K65" s="740"/>
      <c r="L65" s="772"/>
      <c r="M65" s="582"/>
      <c r="N65" s="785"/>
      <c r="O65" s="774"/>
      <c r="P65" s="615" t="str">
        <f t="shared" si="0"/>
        <v/>
      </c>
      <c r="Q65" s="582"/>
      <c r="R65" s="789"/>
      <c r="S65" s="772"/>
      <c r="T65" s="776"/>
      <c r="U65" s="603"/>
      <c r="V65" s="602"/>
      <c r="W65" s="12"/>
      <c r="X65" s="575" t="s">
        <v>154</v>
      </c>
    </row>
    <row r="66" spans="1:24" ht="12.75" hidden="1" customHeight="1" x14ac:dyDescent="0.2">
      <c r="A66" s="777"/>
      <c r="B66" s="777"/>
      <c r="C66" s="777"/>
      <c r="D66" s="777"/>
      <c r="E66" s="778"/>
      <c r="F66" s="779"/>
      <c r="G66" s="779"/>
      <c r="H66" s="778"/>
      <c r="I66" s="779"/>
      <c r="J66" s="779"/>
      <c r="K66" s="779"/>
      <c r="L66" s="780"/>
      <c r="M66" s="583"/>
      <c r="N66" s="781"/>
      <c r="O66" s="780"/>
      <c r="P66" s="616" t="str">
        <f t="shared" si="0"/>
        <v/>
      </c>
      <c r="Q66" s="583"/>
      <c r="R66" s="781"/>
      <c r="S66" s="780"/>
      <c r="T66" s="616"/>
      <c r="U66" s="783"/>
      <c r="V66" s="784"/>
      <c r="W66" s="12"/>
      <c r="X66" s="575" t="s">
        <v>213</v>
      </c>
    </row>
    <row r="67" spans="1:24" x14ac:dyDescent="0.2">
      <c r="A67" s="505" t="s">
        <v>146</v>
      </c>
      <c r="B67" s="505" t="s">
        <v>74</v>
      </c>
      <c r="C67" s="505" t="s">
        <v>153</v>
      </c>
      <c r="D67" s="505" t="s">
        <v>86</v>
      </c>
      <c r="E67" s="686" t="s">
        <v>221</v>
      </c>
      <c r="F67" s="369"/>
      <c r="G67" s="369" t="s">
        <v>86</v>
      </c>
      <c r="H67" s="686" t="s">
        <v>222</v>
      </c>
      <c r="I67" s="369"/>
      <c r="J67" s="369" t="s">
        <v>224</v>
      </c>
      <c r="K67" s="369" t="s">
        <v>254</v>
      </c>
      <c r="L67" s="687" t="s">
        <v>159</v>
      </c>
      <c r="M67" s="580">
        <v>0.75</v>
      </c>
      <c r="N67" s="724">
        <v>0.67708333333333337</v>
      </c>
      <c r="O67" s="688"/>
      <c r="P67" s="605">
        <f t="shared" si="0"/>
        <v>7.291666666666663E-2</v>
      </c>
      <c r="Q67" s="580"/>
      <c r="R67" s="786">
        <v>0.75</v>
      </c>
      <c r="S67" s="687"/>
      <c r="T67" s="679"/>
      <c r="U67" s="689"/>
      <c r="V67" s="613"/>
      <c r="W67" s="12"/>
      <c r="X67" s="573" t="s">
        <v>79</v>
      </c>
    </row>
    <row r="68" spans="1:24" x14ac:dyDescent="0.2">
      <c r="A68" s="592"/>
      <c r="B68" s="592"/>
      <c r="C68" s="592"/>
      <c r="D68" s="592"/>
      <c r="E68" s="591"/>
      <c r="F68" s="384"/>
      <c r="G68" s="384"/>
      <c r="H68" s="591"/>
      <c r="I68" s="384"/>
      <c r="J68" s="384"/>
      <c r="K68" s="384"/>
      <c r="L68" s="769"/>
      <c r="M68" s="584"/>
      <c r="N68" s="771"/>
      <c r="O68" s="769"/>
      <c r="P68" s="607" t="str">
        <f t="shared" si="0"/>
        <v/>
      </c>
      <c r="Q68" s="584"/>
      <c r="R68" s="771"/>
      <c r="S68" s="769"/>
      <c r="T68" s="607"/>
      <c r="U68" s="386"/>
      <c r="V68" s="746"/>
      <c r="W68" s="12"/>
      <c r="X68" s="575"/>
    </row>
    <row r="69" spans="1:24" x14ac:dyDescent="0.2">
      <c r="A69" s="505" t="s">
        <v>155</v>
      </c>
      <c r="B69" s="505" t="s">
        <v>94</v>
      </c>
      <c r="C69" s="505" t="s">
        <v>156</v>
      </c>
      <c r="D69" s="505" t="s">
        <v>86</v>
      </c>
      <c r="E69" s="686" t="s">
        <v>77</v>
      </c>
      <c r="F69" s="369"/>
      <c r="G69" s="369" t="s">
        <v>81</v>
      </c>
      <c r="H69" s="686" t="s">
        <v>223</v>
      </c>
      <c r="I69" s="369" t="s">
        <v>339</v>
      </c>
      <c r="J69" s="369" t="s">
        <v>224</v>
      </c>
      <c r="K69" s="369" t="s">
        <v>254</v>
      </c>
      <c r="L69" s="687" t="s">
        <v>159</v>
      </c>
      <c r="M69" s="580">
        <v>0.75</v>
      </c>
      <c r="N69" s="724">
        <v>0.3263888888888889</v>
      </c>
      <c r="O69" s="688"/>
      <c r="P69" s="605">
        <f t="shared" si="0"/>
        <v>0.4236111111111111</v>
      </c>
      <c r="Q69" s="580"/>
      <c r="R69" s="786">
        <v>0.61805555555555558</v>
      </c>
      <c r="S69" s="687"/>
      <c r="T69" s="679"/>
      <c r="U69" s="689"/>
      <c r="V69" s="613"/>
      <c r="W69" s="12"/>
      <c r="X69" s="573"/>
    </row>
    <row r="70" spans="1:24" x14ac:dyDescent="0.2">
      <c r="A70" s="592"/>
      <c r="B70" s="592"/>
      <c r="C70" s="592"/>
      <c r="D70" s="592"/>
      <c r="E70" s="591"/>
      <c r="F70" s="384"/>
      <c r="G70" s="384"/>
      <c r="H70" s="591"/>
      <c r="I70" s="384"/>
      <c r="J70" s="384"/>
      <c r="K70" s="384"/>
      <c r="L70" s="769"/>
      <c r="M70" s="584"/>
      <c r="N70" s="771"/>
      <c r="O70" s="769"/>
      <c r="P70" s="607" t="str">
        <f t="shared" si="0"/>
        <v/>
      </c>
      <c r="Q70" s="584"/>
      <c r="R70" s="771"/>
      <c r="S70" s="769"/>
      <c r="T70" s="607"/>
      <c r="U70" s="386"/>
      <c r="V70" s="746"/>
      <c r="W70" s="12"/>
      <c r="X70" s="573"/>
    </row>
    <row r="71" spans="1:24" ht="12.75" hidden="1" customHeight="1" x14ac:dyDescent="0.2">
      <c r="A71" s="373" t="s">
        <v>157</v>
      </c>
      <c r="B71" s="373" t="s">
        <v>79</v>
      </c>
      <c r="C71" s="373" t="s">
        <v>158</v>
      </c>
      <c r="D71" s="373" t="s">
        <v>81</v>
      </c>
      <c r="E71" s="764"/>
      <c r="F71" s="740"/>
      <c r="G71" s="740"/>
      <c r="H71" s="764"/>
      <c r="I71" s="740"/>
      <c r="J71" s="740"/>
      <c r="K71" s="740"/>
      <c r="L71" s="772"/>
      <c r="M71" s="582"/>
      <c r="N71" s="785"/>
      <c r="O71" s="774"/>
      <c r="P71" s="615" t="str">
        <f t="shared" si="0"/>
        <v/>
      </c>
      <c r="Q71" s="582"/>
      <c r="R71" s="789"/>
      <c r="S71" s="772"/>
      <c r="T71" s="776"/>
      <c r="U71" s="603"/>
      <c r="V71" s="602"/>
      <c r="W71" s="12"/>
      <c r="X71" s="575" t="s">
        <v>159</v>
      </c>
    </row>
    <row r="72" spans="1:24" ht="12.75" hidden="1" customHeight="1" x14ac:dyDescent="0.2">
      <c r="A72" s="777"/>
      <c r="B72" s="777"/>
      <c r="C72" s="777"/>
      <c r="D72" s="777"/>
      <c r="E72" s="778"/>
      <c r="F72" s="779"/>
      <c r="G72" s="779"/>
      <c r="H72" s="778"/>
      <c r="I72" s="779"/>
      <c r="J72" s="779"/>
      <c r="K72" s="779"/>
      <c r="L72" s="780"/>
      <c r="M72" s="583"/>
      <c r="N72" s="781"/>
      <c r="O72" s="780"/>
      <c r="P72" s="616" t="str">
        <f t="shared" si="0"/>
        <v/>
      </c>
      <c r="Q72" s="583"/>
      <c r="R72" s="781"/>
      <c r="S72" s="780"/>
      <c r="T72" s="616"/>
      <c r="U72" s="783"/>
      <c r="V72" s="784"/>
      <c r="W72" s="12"/>
      <c r="X72" s="575" t="s">
        <v>226</v>
      </c>
    </row>
    <row r="73" spans="1:24" ht="12.75" hidden="1" customHeight="1" x14ac:dyDescent="0.2">
      <c r="A73" s="373" t="s">
        <v>160</v>
      </c>
      <c r="B73" s="373" t="s">
        <v>79</v>
      </c>
      <c r="C73" s="373" t="s">
        <v>161</v>
      </c>
      <c r="D73" s="373" t="s">
        <v>81</v>
      </c>
      <c r="E73" s="764"/>
      <c r="F73" s="740"/>
      <c r="G73" s="740"/>
      <c r="H73" s="764"/>
      <c r="I73" s="740"/>
      <c r="J73" s="740"/>
      <c r="K73" s="740"/>
      <c r="L73" s="772"/>
      <c r="M73" s="582"/>
      <c r="N73" s="785"/>
      <c r="O73" s="774"/>
      <c r="P73" s="615" t="str">
        <f t="shared" si="0"/>
        <v/>
      </c>
      <c r="Q73" s="582"/>
      <c r="R73" s="789"/>
      <c r="S73" s="772"/>
      <c r="T73" s="776"/>
      <c r="U73" s="763"/>
      <c r="V73" s="601"/>
      <c r="W73" s="12"/>
      <c r="X73" s="575" t="s">
        <v>162</v>
      </c>
    </row>
    <row r="74" spans="1:24" ht="12.75" hidden="1" customHeight="1" x14ac:dyDescent="0.2">
      <c r="A74" s="777"/>
      <c r="B74" s="777"/>
      <c r="C74" s="777"/>
      <c r="D74" s="777"/>
      <c r="E74" s="778"/>
      <c r="F74" s="779"/>
      <c r="G74" s="779"/>
      <c r="H74" s="778"/>
      <c r="I74" s="779"/>
      <c r="J74" s="779"/>
      <c r="K74" s="779"/>
      <c r="L74" s="780"/>
      <c r="M74" s="583"/>
      <c r="N74" s="781"/>
      <c r="O74" s="780"/>
      <c r="P74" s="616" t="str">
        <f t="shared" si="0"/>
        <v/>
      </c>
      <c r="Q74" s="583"/>
      <c r="R74" s="781"/>
      <c r="S74" s="780"/>
      <c r="T74" s="616"/>
      <c r="U74" s="783"/>
      <c r="V74" s="784"/>
      <c r="W74" s="12"/>
    </row>
    <row r="75" spans="1:24" ht="25.5" x14ac:dyDescent="0.2">
      <c r="A75" s="505" t="s">
        <v>163</v>
      </c>
      <c r="B75" s="505" t="s">
        <v>74</v>
      </c>
      <c r="C75" s="505" t="s">
        <v>164</v>
      </c>
      <c r="D75" s="505" t="s">
        <v>86</v>
      </c>
      <c r="E75" s="686" t="s">
        <v>77</v>
      </c>
      <c r="F75" s="369"/>
      <c r="G75" s="369" t="s">
        <v>81</v>
      </c>
      <c r="H75" s="686" t="s">
        <v>223</v>
      </c>
      <c r="I75" s="369" t="s">
        <v>352</v>
      </c>
      <c r="J75" s="369" t="s">
        <v>229</v>
      </c>
      <c r="K75" s="369" t="s">
        <v>254</v>
      </c>
      <c r="L75" s="687" t="s">
        <v>159</v>
      </c>
      <c r="M75" s="580">
        <v>0.75</v>
      </c>
      <c r="N75" s="724"/>
      <c r="O75" s="688"/>
      <c r="P75" s="605" t="str">
        <f t="shared" ref="P75:P116" si="1">IF(N75="","",MAX(M75-N75,0))</f>
        <v/>
      </c>
      <c r="Q75" s="580"/>
      <c r="R75" s="786">
        <v>0.51041666666666663</v>
      </c>
      <c r="S75" s="687"/>
      <c r="T75" s="679"/>
      <c r="U75" s="689"/>
      <c r="V75" s="613"/>
      <c r="W75" s="12"/>
    </row>
    <row r="76" spans="1:24" x14ac:dyDescent="0.2">
      <c r="A76" s="592"/>
      <c r="B76" s="592"/>
      <c r="C76" s="592"/>
      <c r="D76" s="592"/>
      <c r="E76" s="591"/>
      <c r="F76" s="384"/>
      <c r="G76" s="384"/>
      <c r="H76" s="591"/>
      <c r="I76" s="384"/>
      <c r="J76" s="384"/>
      <c r="K76" s="384"/>
      <c r="L76" s="769"/>
      <c r="M76" s="584"/>
      <c r="N76" s="771"/>
      <c r="O76" s="769"/>
      <c r="P76" s="607" t="str">
        <f t="shared" si="1"/>
        <v/>
      </c>
      <c r="Q76" s="584"/>
      <c r="R76" s="771"/>
      <c r="S76" s="769"/>
      <c r="T76" s="607"/>
      <c r="U76" s="386"/>
      <c r="V76" s="746"/>
      <c r="W76" s="12"/>
      <c r="X76" s="454" t="s">
        <v>229</v>
      </c>
    </row>
    <row r="77" spans="1:24" x14ac:dyDescent="0.2">
      <c r="A77" s="505" t="s">
        <v>165</v>
      </c>
      <c r="B77" s="505" t="s">
        <v>74</v>
      </c>
      <c r="C77" s="505" t="s">
        <v>166</v>
      </c>
      <c r="D77" s="505" t="s">
        <v>86</v>
      </c>
      <c r="E77" s="686" t="s">
        <v>77</v>
      </c>
      <c r="F77" s="369"/>
      <c r="G77" s="369" t="s">
        <v>86</v>
      </c>
      <c r="H77" s="686" t="s">
        <v>87</v>
      </c>
      <c r="I77" s="369" t="s">
        <v>353</v>
      </c>
      <c r="J77" s="369" t="s">
        <v>224</v>
      </c>
      <c r="K77" s="369" t="s">
        <v>254</v>
      </c>
      <c r="L77" s="687" t="s">
        <v>159</v>
      </c>
      <c r="M77" s="580">
        <v>0.75</v>
      </c>
      <c r="N77" s="724">
        <v>0.65625</v>
      </c>
      <c r="O77" s="688"/>
      <c r="P77" s="605">
        <f t="shared" si="1"/>
        <v>9.375E-2</v>
      </c>
      <c r="Q77" s="580"/>
      <c r="R77" s="786">
        <v>0.65625</v>
      </c>
      <c r="S77" s="687"/>
      <c r="T77" s="679"/>
      <c r="U77" s="726"/>
      <c r="V77" s="554"/>
      <c r="W77" s="12"/>
      <c r="X77" s="454" t="s">
        <v>224</v>
      </c>
    </row>
    <row r="78" spans="1:24" x14ac:dyDescent="0.2">
      <c r="A78" s="592"/>
      <c r="B78" s="592"/>
      <c r="C78" s="592"/>
      <c r="D78" s="592"/>
      <c r="E78" s="591"/>
      <c r="F78" s="384"/>
      <c r="G78" s="384"/>
      <c r="H78" s="591"/>
      <c r="I78" s="384"/>
      <c r="J78" s="384"/>
      <c r="K78" s="384"/>
      <c r="L78" s="769"/>
      <c r="M78" s="584"/>
      <c r="N78" s="771"/>
      <c r="O78" s="769"/>
      <c r="P78" s="607" t="str">
        <f t="shared" si="1"/>
        <v/>
      </c>
      <c r="Q78" s="584"/>
      <c r="R78" s="771"/>
      <c r="S78" s="769"/>
      <c r="T78" s="607"/>
      <c r="U78" s="386"/>
      <c r="V78" s="746"/>
      <c r="W78" s="12"/>
      <c r="X78" s="454" t="s">
        <v>79</v>
      </c>
    </row>
    <row r="79" spans="1:24" x14ac:dyDescent="0.2">
      <c r="A79" s="505" t="s">
        <v>167</v>
      </c>
      <c r="B79" s="505" t="s">
        <v>137</v>
      </c>
      <c r="C79" s="505" t="s">
        <v>168</v>
      </c>
      <c r="D79" s="505" t="s">
        <v>81</v>
      </c>
      <c r="E79" s="686" t="s">
        <v>77</v>
      </c>
      <c r="F79" s="369"/>
      <c r="G79" s="369"/>
      <c r="H79" s="686" t="s">
        <v>87</v>
      </c>
      <c r="I79" s="369" t="s">
        <v>354</v>
      </c>
      <c r="J79" s="369" t="s">
        <v>224</v>
      </c>
      <c r="K79" s="369" t="s">
        <v>271</v>
      </c>
      <c r="L79" s="687" t="s">
        <v>159</v>
      </c>
      <c r="M79" s="580">
        <v>0.5</v>
      </c>
      <c r="N79" s="724">
        <v>0.47222222222222227</v>
      </c>
      <c r="O79" s="688"/>
      <c r="P79" s="605">
        <f t="shared" si="1"/>
        <v>2.7777777777777735E-2</v>
      </c>
      <c r="Q79" s="580"/>
      <c r="R79" s="786">
        <v>0.47222222222222227</v>
      </c>
      <c r="S79" s="687"/>
      <c r="T79" s="679"/>
      <c r="U79" s="689"/>
      <c r="V79" s="613"/>
      <c r="W79" s="12"/>
    </row>
    <row r="80" spans="1:24" x14ac:dyDescent="0.2">
      <c r="A80" s="592"/>
      <c r="B80" s="592"/>
      <c r="C80" s="592"/>
      <c r="D80" s="592"/>
      <c r="E80" s="591"/>
      <c r="F80" s="384"/>
      <c r="G80" s="384"/>
      <c r="H80" s="591"/>
      <c r="I80" s="384"/>
      <c r="J80" s="384"/>
      <c r="K80" s="384"/>
      <c r="L80" s="769"/>
      <c r="M80" s="584"/>
      <c r="N80" s="771"/>
      <c r="O80" s="769"/>
      <c r="P80" s="790" t="str">
        <f t="shared" si="1"/>
        <v/>
      </c>
      <c r="Q80" s="584"/>
      <c r="R80" s="771"/>
      <c r="S80" s="769"/>
      <c r="T80" s="607"/>
      <c r="U80" s="386"/>
      <c r="V80" s="746"/>
      <c r="W80" s="12"/>
    </row>
    <row r="81" spans="1:23" ht="25.5" x14ac:dyDescent="0.2">
      <c r="A81" s="505" t="s">
        <v>169</v>
      </c>
      <c r="B81" s="505" t="s">
        <v>94</v>
      </c>
      <c r="C81" s="505" t="s">
        <v>170</v>
      </c>
      <c r="D81" s="505" t="s">
        <v>81</v>
      </c>
      <c r="E81" s="791" t="s">
        <v>82</v>
      </c>
      <c r="F81" s="590" t="s">
        <v>355</v>
      </c>
      <c r="G81" s="590" t="s">
        <v>81</v>
      </c>
      <c r="H81" s="791" t="s">
        <v>223</v>
      </c>
      <c r="I81" s="590" t="s">
        <v>356</v>
      </c>
      <c r="J81" s="590" t="s">
        <v>224</v>
      </c>
      <c r="K81" s="590" t="s">
        <v>273</v>
      </c>
      <c r="L81" s="687" t="s">
        <v>159</v>
      </c>
      <c r="M81" s="580">
        <v>0.75</v>
      </c>
      <c r="N81" s="792">
        <v>0.57986111111111105</v>
      </c>
      <c r="O81" s="686"/>
      <c r="P81" s="679">
        <f t="shared" si="1"/>
        <v>0.17013888888888895</v>
      </c>
      <c r="Q81" s="580"/>
      <c r="R81" s="793">
        <v>0.66319444444444442</v>
      </c>
      <c r="S81" s="686"/>
      <c r="T81" s="679"/>
      <c r="U81" s="689"/>
      <c r="V81" s="613"/>
      <c r="W81" s="12"/>
    </row>
    <row r="82" spans="1:23" ht="25.5" x14ac:dyDescent="0.2">
      <c r="A82" s="596"/>
      <c r="B82" s="596"/>
      <c r="C82" s="596"/>
      <c r="D82" s="596" t="s">
        <v>81</v>
      </c>
      <c r="E82" s="794" t="s">
        <v>82</v>
      </c>
      <c r="F82" s="589" t="s">
        <v>357</v>
      </c>
      <c r="G82" s="589" t="s">
        <v>81</v>
      </c>
      <c r="H82" s="794" t="s">
        <v>223</v>
      </c>
      <c r="I82" s="589" t="s">
        <v>356</v>
      </c>
      <c r="J82" s="589" t="s">
        <v>224</v>
      </c>
      <c r="K82" s="589" t="s">
        <v>273</v>
      </c>
      <c r="L82" s="687" t="s">
        <v>159</v>
      </c>
      <c r="M82" s="580">
        <v>0.75</v>
      </c>
      <c r="N82" s="795">
        <v>0.43402777777777773</v>
      </c>
      <c r="O82" s="796"/>
      <c r="P82" s="797">
        <f t="shared" si="1"/>
        <v>0.31597222222222227</v>
      </c>
      <c r="Q82" s="580"/>
      <c r="R82" s="798">
        <v>0.66319444444444442</v>
      </c>
      <c r="S82" s="796"/>
      <c r="T82" s="797"/>
      <c r="U82" s="799"/>
      <c r="V82" s="800"/>
      <c r="W82" s="12"/>
    </row>
    <row r="83" spans="1:23" ht="25.5" x14ac:dyDescent="0.2">
      <c r="A83" s="596"/>
      <c r="B83" s="596"/>
      <c r="C83" s="596"/>
      <c r="D83" s="596" t="s">
        <v>81</v>
      </c>
      <c r="E83" s="801" t="s">
        <v>221</v>
      </c>
      <c r="F83" s="593" t="s">
        <v>358</v>
      </c>
      <c r="G83" s="593" t="s">
        <v>81</v>
      </c>
      <c r="H83" s="801" t="s">
        <v>223</v>
      </c>
      <c r="I83" s="593" t="s">
        <v>356</v>
      </c>
      <c r="J83" s="593" t="s">
        <v>224</v>
      </c>
      <c r="K83" s="593" t="s">
        <v>273</v>
      </c>
      <c r="L83" s="802" t="s">
        <v>159</v>
      </c>
      <c r="M83" s="586">
        <v>0.75</v>
      </c>
      <c r="N83" s="803">
        <v>0.60416666666666663</v>
      </c>
      <c r="O83" s="591"/>
      <c r="P83" s="607">
        <f t="shared" si="1"/>
        <v>0.14583333333333337</v>
      </c>
      <c r="Q83" s="586"/>
      <c r="R83" s="804">
        <v>0.66319444444444442</v>
      </c>
      <c r="S83" s="591"/>
      <c r="T83" s="607"/>
      <c r="U83" s="799"/>
      <c r="V83" s="800"/>
      <c r="W83" s="12"/>
    </row>
    <row r="84" spans="1:23" ht="25.5" x14ac:dyDescent="0.2">
      <c r="A84" s="505" t="s">
        <v>169</v>
      </c>
      <c r="B84" s="505" t="s">
        <v>94</v>
      </c>
      <c r="C84" s="505" t="s">
        <v>171</v>
      </c>
      <c r="D84" s="505" t="s">
        <v>81</v>
      </c>
      <c r="E84" s="686" t="s">
        <v>221</v>
      </c>
      <c r="F84" s="369" t="s">
        <v>359</v>
      </c>
      <c r="G84" s="369" t="s">
        <v>81</v>
      </c>
      <c r="H84" s="686" t="s">
        <v>223</v>
      </c>
      <c r="I84" s="369" t="s">
        <v>356</v>
      </c>
      <c r="J84" s="369" t="s">
        <v>224</v>
      </c>
      <c r="K84" s="369" t="s">
        <v>273</v>
      </c>
      <c r="L84" s="687" t="s">
        <v>159</v>
      </c>
      <c r="M84" s="587">
        <v>0.75</v>
      </c>
      <c r="N84" s="786">
        <v>0.60069444444444442</v>
      </c>
      <c r="O84" s="687"/>
      <c r="P84" s="679">
        <f t="shared" si="1"/>
        <v>0.14930555555555558</v>
      </c>
      <c r="Q84" s="587"/>
      <c r="R84" s="805">
        <v>0.66319444444444442</v>
      </c>
      <c r="S84" s="687"/>
      <c r="T84" s="679"/>
      <c r="U84" s="689"/>
      <c r="V84" s="686"/>
      <c r="W84" s="12"/>
    </row>
    <row r="85" spans="1:23" x14ac:dyDescent="0.2">
      <c r="A85" s="592"/>
      <c r="B85" s="592"/>
      <c r="C85" s="592"/>
      <c r="D85" s="592"/>
      <c r="E85" s="591"/>
      <c r="F85" s="384"/>
      <c r="G85" s="384"/>
      <c r="H85" s="591"/>
      <c r="I85" s="384"/>
      <c r="J85" s="384"/>
      <c r="K85" s="384"/>
      <c r="L85" s="769"/>
      <c r="M85" s="584"/>
      <c r="N85" s="771"/>
      <c r="O85" s="769"/>
      <c r="P85" s="607" t="str">
        <f t="shared" si="1"/>
        <v/>
      </c>
      <c r="Q85" s="584"/>
      <c r="R85" s="806"/>
      <c r="S85" s="769"/>
      <c r="T85" s="607"/>
      <c r="U85" s="386"/>
      <c r="V85" s="591"/>
      <c r="W85" s="12"/>
    </row>
    <row r="86" spans="1:23" ht="25.5" x14ac:dyDescent="0.2">
      <c r="A86" s="596" t="s">
        <v>172</v>
      </c>
      <c r="B86" s="596" t="s">
        <v>74</v>
      </c>
      <c r="C86" s="596" t="s">
        <v>360</v>
      </c>
      <c r="D86" s="596" t="s">
        <v>86</v>
      </c>
      <c r="E86" s="765" t="s">
        <v>77</v>
      </c>
      <c r="F86" s="385"/>
      <c r="G86" s="385" t="s">
        <v>81</v>
      </c>
      <c r="H86" s="765" t="s">
        <v>223</v>
      </c>
      <c r="I86" s="385" t="s">
        <v>361</v>
      </c>
      <c r="J86" s="385" t="s">
        <v>224</v>
      </c>
      <c r="K86" s="385" t="s">
        <v>254</v>
      </c>
      <c r="L86" s="688" t="s">
        <v>159</v>
      </c>
      <c r="M86" s="580">
        <v>0.75</v>
      </c>
      <c r="N86" s="724">
        <v>0.69791666666666663</v>
      </c>
      <c r="O86" s="688"/>
      <c r="P86" s="679">
        <f t="shared" si="1"/>
        <v>5.208333333333337E-2</v>
      </c>
      <c r="Q86" s="580"/>
      <c r="R86" s="805">
        <v>0.74305555555555547</v>
      </c>
      <c r="S86" s="687"/>
      <c r="T86" s="679"/>
      <c r="U86" s="726"/>
      <c r="V86" s="554"/>
      <c r="W86" s="12"/>
    </row>
    <row r="87" spans="1:23" x14ac:dyDescent="0.2">
      <c r="A87" s="592"/>
      <c r="B87" s="592"/>
      <c r="C87" s="592"/>
      <c r="D87" s="592"/>
      <c r="E87" s="591"/>
      <c r="F87" s="384"/>
      <c r="G87" s="384"/>
      <c r="H87" s="591"/>
      <c r="I87" s="384"/>
      <c r="J87" s="384"/>
      <c r="K87" s="384"/>
      <c r="L87" s="769"/>
      <c r="M87" s="584"/>
      <c r="N87" s="771"/>
      <c r="O87" s="769"/>
      <c r="P87" s="607" t="str">
        <f t="shared" si="1"/>
        <v/>
      </c>
      <c r="Q87" s="584"/>
      <c r="R87" s="806"/>
      <c r="S87" s="769"/>
      <c r="T87" s="607"/>
      <c r="U87" s="386"/>
      <c r="V87" s="746"/>
      <c r="W87" s="12"/>
    </row>
    <row r="88" spans="1:23" ht="12.75" hidden="1" customHeight="1" x14ac:dyDescent="0.2">
      <c r="A88" s="373" t="s">
        <v>174</v>
      </c>
      <c r="B88" s="373" t="s">
        <v>94</v>
      </c>
      <c r="C88" s="373" t="s">
        <v>175</v>
      </c>
      <c r="D88" s="373" t="s">
        <v>86</v>
      </c>
      <c r="E88" s="764"/>
      <c r="F88" s="740"/>
      <c r="G88" s="740"/>
      <c r="H88" s="764"/>
      <c r="I88" s="740"/>
      <c r="J88" s="740"/>
      <c r="K88" s="740"/>
      <c r="L88" s="772"/>
      <c r="M88" s="582"/>
      <c r="N88" s="785"/>
      <c r="O88" s="774"/>
      <c r="P88" s="776" t="str">
        <f t="shared" si="1"/>
        <v/>
      </c>
      <c r="Q88" s="582"/>
      <c r="R88" s="807"/>
      <c r="S88" s="772"/>
      <c r="T88" s="776"/>
      <c r="U88" s="763"/>
      <c r="V88" s="601"/>
      <c r="W88" s="12"/>
    </row>
    <row r="89" spans="1:23" ht="12.75" hidden="1" customHeight="1" x14ac:dyDescent="0.2">
      <c r="A89" s="777"/>
      <c r="B89" s="777"/>
      <c r="C89" s="777"/>
      <c r="D89" s="777"/>
      <c r="E89" s="778"/>
      <c r="F89" s="779"/>
      <c r="G89" s="779"/>
      <c r="H89" s="778"/>
      <c r="I89" s="779"/>
      <c r="J89" s="779"/>
      <c r="K89" s="779"/>
      <c r="L89" s="780"/>
      <c r="M89" s="583"/>
      <c r="N89" s="781"/>
      <c r="O89" s="780"/>
      <c r="P89" s="616" t="str">
        <f t="shared" si="1"/>
        <v/>
      </c>
      <c r="Q89" s="583"/>
      <c r="R89" s="808"/>
      <c r="S89" s="780"/>
      <c r="T89" s="616"/>
      <c r="U89" s="783"/>
      <c r="V89" s="784"/>
      <c r="W89" s="12"/>
    </row>
    <row r="90" spans="1:23" x14ac:dyDescent="0.2">
      <c r="A90" s="596" t="s">
        <v>174</v>
      </c>
      <c r="B90" s="596" t="s">
        <v>94</v>
      </c>
      <c r="C90" s="596" t="s">
        <v>176</v>
      </c>
      <c r="D90" s="596" t="s">
        <v>81</v>
      </c>
      <c r="E90" s="686" t="s">
        <v>221</v>
      </c>
      <c r="F90" s="369"/>
      <c r="G90" s="369" t="s">
        <v>81</v>
      </c>
      <c r="H90" s="686" t="s">
        <v>87</v>
      </c>
      <c r="I90" s="369" t="s">
        <v>362</v>
      </c>
      <c r="J90" s="369" t="s">
        <v>224</v>
      </c>
      <c r="K90" s="369" t="s">
        <v>275</v>
      </c>
      <c r="L90" s="687" t="s">
        <v>159</v>
      </c>
      <c r="M90" s="580">
        <v>0.66666666666666663</v>
      </c>
      <c r="N90" s="724">
        <v>0.55902777777777779</v>
      </c>
      <c r="O90" s="688"/>
      <c r="P90" s="679">
        <f t="shared" si="1"/>
        <v>0.10763888888888884</v>
      </c>
      <c r="Q90" s="580"/>
      <c r="R90" s="805">
        <v>0.67361111111111116</v>
      </c>
      <c r="S90" s="687"/>
      <c r="T90" s="679"/>
      <c r="U90" s="726"/>
      <c r="V90" s="554"/>
      <c r="W90" s="12"/>
    </row>
    <row r="91" spans="1:23" x14ac:dyDescent="0.2">
      <c r="A91" s="596"/>
      <c r="B91" s="596"/>
      <c r="C91" s="596"/>
      <c r="D91" s="596"/>
      <c r="E91" s="591"/>
      <c r="F91" s="384"/>
      <c r="G91" s="384"/>
      <c r="H91" s="591"/>
      <c r="I91" s="384"/>
      <c r="J91" s="384"/>
      <c r="K91" s="384"/>
      <c r="L91" s="769"/>
      <c r="M91" s="584"/>
      <c r="N91" s="771"/>
      <c r="O91" s="769"/>
      <c r="P91" s="607" t="str">
        <f t="shared" si="1"/>
        <v/>
      </c>
      <c r="Q91" s="584"/>
      <c r="R91" s="806"/>
      <c r="S91" s="769"/>
      <c r="T91" s="607"/>
      <c r="U91" s="386"/>
      <c r="V91" s="746"/>
      <c r="W91" s="12"/>
    </row>
    <row r="92" spans="1:23" ht="12.75" hidden="1" customHeight="1" x14ac:dyDescent="0.2">
      <c r="A92" s="373" t="s">
        <v>177</v>
      </c>
      <c r="B92" s="373" t="s">
        <v>79</v>
      </c>
      <c r="C92" s="373" t="s">
        <v>80</v>
      </c>
      <c r="D92" s="373" t="s">
        <v>81</v>
      </c>
      <c r="E92" s="764"/>
      <c r="F92" s="740"/>
      <c r="G92" s="740"/>
      <c r="H92" s="764"/>
      <c r="I92" s="740"/>
      <c r="J92" s="740"/>
      <c r="K92" s="740"/>
      <c r="L92" s="772"/>
      <c r="M92" s="582"/>
      <c r="N92" s="785"/>
      <c r="O92" s="774"/>
      <c r="P92" s="615" t="str">
        <f t="shared" si="1"/>
        <v/>
      </c>
      <c r="Q92" s="582"/>
      <c r="R92" s="809"/>
      <c r="S92" s="772"/>
      <c r="T92" s="776"/>
      <c r="U92" s="763"/>
      <c r="V92" s="601"/>
      <c r="W92" s="12"/>
    </row>
    <row r="93" spans="1:23" ht="12.75" hidden="1" customHeight="1" x14ac:dyDescent="0.2">
      <c r="A93" s="777"/>
      <c r="B93" s="777"/>
      <c r="C93" s="777"/>
      <c r="D93" s="777"/>
      <c r="E93" s="778"/>
      <c r="F93" s="779"/>
      <c r="G93" s="779"/>
      <c r="H93" s="778"/>
      <c r="I93" s="779"/>
      <c r="J93" s="779"/>
      <c r="K93" s="779"/>
      <c r="L93" s="780"/>
      <c r="M93" s="583"/>
      <c r="N93" s="781"/>
      <c r="O93" s="780"/>
      <c r="P93" s="616" t="str">
        <f t="shared" si="1"/>
        <v/>
      </c>
      <c r="Q93" s="583"/>
      <c r="R93" s="781"/>
      <c r="S93" s="780"/>
      <c r="T93" s="616"/>
      <c r="U93" s="783"/>
      <c r="V93" s="784"/>
      <c r="W93" s="12"/>
    </row>
    <row r="94" spans="1:23" ht="25.5" x14ac:dyDescent="0.2">
      <c r="A94" s="505" t="s">
        <v>178</v>
      </c>
      <c r="B94" s="505" t="s">
        <v>79</v>
      </c>
      <c r="C94" s="505" t="s">
        <v>179</v>
      </c>
      <c r="D94" s="505" t="s">
        <v>81</v>
      </c>
      <c r="E94" s="686" t="s">
        <v>77</v>
      </c>
      <c r="F94" s="369"/>
      <c r="G94" s="369" t="s">
        <v>81</v>
      </c>
      <c r="H94" s="686" t="s">
        <v>87</v>
      </c>
      <c r="I94" s="369" t="s">
        <v>363</v>
      </c>
      <c r="J94" s="369" t="s">
        <v>224</v>
      </c>
      <c r="K94" s="369" t="s">
        <v>277</v>
      </c>
      <c r="L94" s="687" t="s">
        <v>159</v>
      </c>
      <c r="M94" s="580">
        <v>0.75</v>
      </c>
      <c r="N94" s="724">
        <v>0.50694444444444442</v>
      </c>
      <c r="O94" s="688"/>
      <c r="P94" s="679">
        <f t="shared" si="1"/>
        <v>0.24305555555555558</v>
      </c>
      <c r="Q94" s="580"/>
      <c r="R94" s="810">
        <v>0.68055555555555547</v>
      </c>
      <c r="S94" s="811"/>
      <c r="T94" s="679"/>
      <c r="U94" s="689"/>
      <c r="V94" s="613"/>
      <c r="W94" s="12"/>
    </row>
    <row r="95" spans="1:23" x14ac:dyDescent="0.2">
      <c r="A95" s="592"/>
      <c r="B95" s="592"/>
      <c r="C95" s="592"/>
      <c r="D95" s="592"/>
      <c r="E95" s="591"/>
      <c r="F95" s="384"/>
      <c r="G95" s="384"/>
      <c r="H95" s="591"/>
      <c r="I95" s="384"/>
      <c r="J95" s="384"/>
      <c r="K95" s="384"/>
      <c r="L95" s="769"/>
      <c r="M95" s="584"/>
      <c r="N95" s="771"/>
      <c r="O95" s="769"/>
      <c r="P95" s="607" t="str">
        <f t="shared" si="1"/>
        <v/>
      </c>
      <c r="Q95" s="584"/>
      <c r="R95" s="812"/>
      <c r="S95" s="806"/>
      <c r="T95" s="607"/>
      <c r="U95" s="386"/>
      <c r="V95" s="746"/>
      <c r="W95" s="12"/>
    </row>
    <row r="96" spans="1:23" x14ac:dyDescent="0.2">
      <c r="A96" s="505" t="s">
        <v>181</v>
      </c>
      <c r="B96" s="505" t="s">
        <v>94</v>
      </c>
      <c r="C96" s="505" t="s">
        <v>182</v>
      </c>
      <c r="D96" s="505" t="s">
        <v>81</v>
      </c>
      <c r="E96" s="686" t="s">
        <v>221</v>
      </c>
      <c r="F96" s="369"/>
      <c r="G96" s="369" t="s">
        <v>81</v>
      </c>
      <c r="H96" s="686" t="s">
        <v>223</v>
      </c>
      <c r="I96" s="369" t="s">
        <v>364</v>
      </c>
      <c r="J96" s="369" t="s">
        <v>224</v>
      </c>
      <c r="K96" s="369" t="s">
        <v>279</v>
      </c>
      <c r="L96" s="613" t="s">
        <v>159</v>
      </c>
      <c r="M96" s="580">
        <v>0.58333333333333337</v>
      </c>
      <c r="N96" s="724">
        <v>0.37152777777777773</v>
      </c>
      <c r="O96" s="688"/>
      <c r="P96" s="679">
        <f t="shared" si="1"/>
        <v>0.21180555555555564</v>
      </c>
      <c r="Q96" s="580"/>
      <c r="R96" s="786">
        <v>0.37152777777777773</v>
      </c>
      <c r="S96" s="687"/>
      <c r="T96" s="679"/>
      <c r="U96" s="726"/>
      <c r="V96" s="554"/>
      <c r="W96" s="12"/>
    </row>
    <row r="97" spans="1:23" x14ac:dyDescent="0.2">
      <c r="A97" s="596"/>
      <c r="B97" s="596"/>
      <c r="C97" s="596"/>
      <c r="D97" s="596" t="s">
        <v>81</v>
      </c>
      <c r="E97" s="757" t="s">
        <v>82</v>
      </c>
      <c r="F97" s="742" t="s">
        <v>365</v>
      </c>
      <c r="G97" s="742" t="s">
        <v>81</v>
      </c>
      <c r="H97" s="796" t="s">
        <v>223</v>
      </c>
      <c r="I97" s="565" t="s">
        <v>364</v>
      </c>
      <c r="J97" s="565" t="s">
        <v>224</v>
      </c>
      <c r="K97" s="565" t="s">
        <v>279</v>
      </c>
      <c r="L97" s="846" t="s">
        <v>159</v>
      </c>
      <c r="M97" s="580">
        <v>0.58333333333333337</v>
      </c>
      <c r="N97" s="813">
        <v>0.61805555555555558</v>
      </c>
      <c r="O97" s="758"/>
      <c r="P97" s="797">
        <f t="shared" si="1"/>
        <v>0</v>
      </c>
      <c r="Q97" s="580"/>
      <c r="R97" s="814">
        <v>0.70138888888888884</v>
      </c>
      <c r="S97" s="815"/>
      <c r="T97" s="797"/>
      <c r="U97" s="799"/>
      <c r="V97" s="800"/>
      <c r="W97" s="12"/>
    </row>
    <row r="98" spans="1:23" x14ac:dyDescent="0.2">
      <c r="A98" s="592"/>
      <c r="B98" s="592"/>
      <c r="C98" s="592"/>
      <c r="D98" s="592" t="s">
        <v>81</v>
      </c>
      <c r="E98" s="591" t="s">
        <v>82</v>
      </c>
      <c r="F98" s="384" t="s">
        <v>366</v>
      </c>
      <c r="G98" s="384" t="s">
        <v>81</v>
      </c>
      <c r="H98" s="591" t="s">
        <v>223</v>
      </c>
      <c r="I98" s="384" t="s">
        <v>364</v>
      </c>
      <c r="J98" s="384" t="s">
        <v>224</v>
      </c>
      <c r="K98" s="384" t="s">
        <v>279</v>
      </c>
      <c r="L98" s="746" t="s">
        <v>159</v>
      </c>
      <c r="M98" s="580">
        <v>0.58333333333333337</v>
      </c>
      <c r="N98" s="770">
        <v>0.57638888888888895</v>
      </c>
      <c r="O98" s="769"/>
      <c r="P98" s="607">
        <f t="shared" si="1"/>
        <v>6.9444444444444198E-3</v>
      </c>
      <c r="Q98" s="580"/>
      <c r="R98" s="770">
        <v>0.70138888888888884</v>
      </c>
      <c r="S98" s="769"/>
      <c r="T98" s="607"/>
      <c r="U98" s="386"/>
      <c r="V98" s="746"/>
      <c r="W98" s="12"/>
    </row>
    <row r="99" spans="1:23" ht="38.25" x14ac:dyDescent="0.2">
      <c r="A99" s="505" t="s">
        <v>183</v>
      </c>
      <c r="B99" s="505" t="s">
        <v>74</v>
      </c>
      <c r="C99" s="505" t="s">
        <v>184</v>
      </c>
      <c r="D99" s="505" t="s">
        <v>86</v>
      </c>
      <c r="E99" s="686" t="s">
        <v>77</v>
      </c>
      <c r="F99" s="369"/>
      <c r="G99" s="369" t="s">
        <v>86</v>
      </c>
      <c r="H99" s="686" t="s">
        <v>87</v>
      </c>
      <c r="I99" s="369" t="s">
        <v>367</v>
      </c>
      <c r="J99" s="369" t="s">
        <v>224</v>
      </c>
      <c r="K99" s="369" t="s">
        <v>254</v>
      </c>
      <c r="L99" s="687" t="s">
        <v>159</v>
      </c>
      <c r="M99" s="580">
        <v>0.75</v>
      </c>
      <c r="N99" s="724">
        <v>0.62847222222222221</v>
      </c>
      <c r="O99" s="688"/>
      <c r="P99" s="605">
        <f t="shared" si="1"/>
        <v>0.12152777777777779</v>
      </c>
      <c r="Q99" s="580"/>
      <c r="R99" s="786">
        <v>0.70486111111111116</v>
      </c>
      <c r="S99" s="687"/>
      <c r="T99" s="679"/>
      <c r="U99" s="689"/>
      <c r="V99" s="613"/>
      <c r="W99" s="12"/>
    </row>
    <row r="100" spans="1:23" x14ac:dyDescent="0.2">
      <c r="A100" s="592"/>
      <c r="B100" s="592"/>
      <c r="C100" s="592"/>
      <c r="D100" s="592"/>
      <c r="E100" s="591"/>
      <c r="F100" s="384"/>
      <c r="G100" s="384"/>
      <c r="H100" s="591"/>
      <c r="I100" s="384"/>
      <c r="J100" s="384"/>
      <c r="K100" s="384"/>
      <c r="L100" s="769"/>
      <c r="M100" s="584"/>
      <c r="N100" s="771"/>
      <c r="O100" s="769"/>
      <c r="P100" s="607" t="str">
        <f t="shared" si="1"/>
        <v/>
      </c>
      <c r="Q100" s="584"/>
      <c r="R100" s="771"/>
      <c r="S100" s="769"/>
      <c r="T100" s="607"/>
      <c r="U100" s="386"/>
      <c r="V100" s="746"/>
      <c r="W100" s="12"/>
    </row>
    <row r="101" spans="1:23" x14ac:dyDescent="0.2">
      <c r="A101" s="505" t="s">
        <v>185</v>
      </c>
      <c r="B101" s="505" t="s">
        <v>74</v>
      </c>
      <c r="C101" s="505" t="s">
        <v>186</v>
      </c>
      <c r="D101" s="505" t="s">
        <v>86</v>
      </c>
      <c r="E101" s="686" t="s">
        <v>77</v>
      </c>
      <c r="F101" s="369"/>
      <c r="G101" s="369" t="s">
        <v>86</v>
      </c>
      <c r="H101" s="686" t="s">
        <v>87</v>
      </c>
      <c r="I101" s="369" t="s">
        <v>368</v>
      </c>
      <c r="J101" s="369" t="s">
        <v>224</v>
      </c>
      <c r="K101" s="369" t="s">
        <v>254</v>
      </c>
      <c r="L101" s="687" t="s">
        <v>159</v>
      </c>
      <c r="M101" s="580">
        <v>0.75</v>
      </c>
      <c r="N101" s="724">
        <v>0.60069444444444442</v>
      </c>
      <c r="O101" s="688"/>
      <c r="P101" s="605">
        <f t="shared" si="1"/>
        <v>0.14930555555555558</v>
      </c>
      <c r="Q101" s="580"/>
      <c r="R101" s="786">
        <v>0.66319444444444442</v>
      </c>
      <c r="S101" s="687"/>
      <c r="T101" s="679"/>
      <c r="U101" s="689"/>
      <c r="V101" s="613"/>
      <c r="W101" s="12"/>
    </row>
    <row r="102" spans="1:23" x14ac:dyDescent="0.2">
      <c r="A102" s="592"/>
      <c r="B102" s="592"/>
      <c r="C102" s="592"/>
      <c r="D102" s="592"/>
      <c r="E102" s="591"/>
      <c r="F102" s="384"/>
      <c r="G102" s="384"/>
      <c r="H102" s="591"/>
      <c r="I102" s="384"/>
      <c r="J102" s="384"/>
      <c r="K102" s="384"/>
      <c r="L102" s="769"/>
      <c r="M102" s="584"/>
      <c r="N102" s="771"/>
      <c r="O102" s="769"/>
      <c r="P102" s="607" t="str">
        <f t="shared" si="1"/>
        <v/>
      </c>
      <c r="Q102" s="584"/>
      <c r="R102" s="771"/>
      <c r="S102" s="769"/>
      <c r="T102" s="607"/>
      <c r="U102" s="386"/>
      <c r="V102" s="746"/>
      <c r="W102" s="12"/>
    </row>
    <row r="103" spans="1:23" ht="25.5" x14ac:dyDescent="0.2">
      <c r="A103" s="505" t="s">
        <v>187</v>
      </c>
      <c r="B103" s="505" t="s">
        <v>79</v>
      </c>
      <c r="C103" s="505" t="s">
        <v>188</v>
      </c>
      <c r="D103" s="505" t="s">
        <v>81</v>
      </c>
      <c r="E103" s="686" t="s">
        <v>77</v>
      </c>
      <c r="F103" s="369"/>
      <c r="G103" s="369" t="s">
        <v>81</v>
      </c>
      <c r="H103" s="686" t="s">
        <v>223</v>
      </c>
      <c r="I103" s="369" t="s">
        <v>369</v>
      </c>
      <c r="J103" s="369" t="s">
        <v>224</v>
      </c>
      <c r="K103" s="369" t="s">
        <v>282</v>
      </c>
      <c r="L103" s="687" t="s">
        <v>159</v>
      </c>
      <c r="M103" s="580">
        <v>0.6875</v>
      </c>
      <c r="N103" s="724">
        <v>0.59375</v>
      </c>
      <c r="O103" s="688"/>
      <c r="P103" s="605">
        <f t="shared" si="1"/>
        <v>9.375E-2</v>
      </c>
      <c r="Q103" s="580"/>
      <c r="R103" s="786">
        <v>0.66319444444444442</v>
      </c>
      <c r="S103" s="687"/>
      <c r="T103" s="679"/>
      <c r="U103" s="726"/>
      <c r="V103" s="554"/>
      <c r="W103" s="12"/>
    </row>
    <row r="104" spans="1:23" x14ac:dyDescent="0.2">
      <c r="A104" s="592"/>
      <c r="B104" s="592"/>
      <c r="C104" s="592"/>
      <c r="D104" s="592"/>
      <c r="E104" s="591"/>
      <c r="F104" s="384"/>
      <c r="G104" s="384"/>
      <c r="H104" s="591"/>
      <c r="I104" s="384"/>
      <c r="J104" s="384"/>
      <c r="K104" s="384"/>
      <c r="L104" s="769"/>
      <c r="M104" s="584"/>
      <c r="N104" s="771"/>
      <c r="O104" s="769"/>
      <c r="P104" s="607" t="str">
        <f t="shared" si="1"/>
        <v/>
      </c>
      <c r="Q104" s="584"/>
      <c r="R104" s="771"/>
      <c r="S104" s="769"/>
      <c r="T104" s="607"/>
      <c r="U104" s="386"/>
      <c r="V104" s="746"/>
      <c r="W104" s="12"/>
    </row>
    <row r="105" spans="1:23" ht="12.75" hidden="1" customHeight="1" x14ac:dyDescent="0.2">
      <c r="A105" s="373" t="s">
        <v>189</v>
      </c>
      <c r="B105" s="373" t="s">
        <v>79</v>
      </c>
      <c r="C105" s="373" t="s">
        <v>190</v>
      </c>
      <c r="D105" s="373" t="s">
        <v>81</v>
      </c>
      <c r="E105" s="764"/>
      <c r="F105" s="740"/>
      <c r="G105" s="740"/>
      <c r="H105" s="764"/>
      <c r="I105" s="740"/>
      <c r="J105" s="740"/>
      <c r="K105" s="740"/>
      <c r="L105" s="772"/>
      <c r="M105" s="582"/>
      <c r="N105" s="785"/>
      <c r="O105" s="774"/>
      <c r="P105" s="615" t="str">
        <f t="shared" si="1"/>
        <v/>
      </c>
      <c r="Q105" s="582"/>
      <c r="R105" s="816"/>
      <c r="S105" s="774"/>
      <c r="T105" s="617"/>
      <c r="U105" s="763"/>
      <c r="V105" s="601"/>
      <c r="W105" s="12"/>
    </row>
    <row r="106" spans="1:23" ht="12.75" hidden="1" customHeight="1" x14ac:dyDescent="0.2">
      <c r="A106" s="777"/>
      <c r="B106" s="777"/>
      <c r="C106" s="777"/>
      <c r="D106" s="777"/>
      <c r="E106" s="778"/>
      <c r="F106" s="779"/>
      <c r="G106" s="779"/>
      <c r="H106" s="778"/>
      <c r="I106" s="779"/>
      <c r="J106" s="779"/>
      <c r="K106" s="779"/>
      <c r="L106" s="780"/>
      <c r="M106" s="583"/>
      <c r="N106" s="781"/>
      <c r="O106" s="780"/>
      <c r="P106" s="616" t="str">
        <f t="shared" si="1"/>
        <v/>
      </c>
      <c r="Q106" s="583"/>
      <c r="R106" s="817"/>
      <c r="S106" s="818"/>
      <c r="T106" s="622"/>
      <c r="U106" s="783"/>
      <c r="V106" s="784"/>
      <c r="W106" s="12"/>
    </row>
    <row r="107" spans="1:23" ht="38.25" x14ac:dyDescent="0.2">
      <c r="A107" s="596" t="s">
        <v>191</v>
      </c>
      <c r="B107" s="596" t="s">
        <v>94</v>
      </c>
      <c r="C107" s="596" t="s">
        <v>192</v>
      </c>
      <c r="D107" s="505" t="s">
        <v>81</v>
      </c>
      <c r="E107" s="686" t="s">
        <v>221</v>
      </c>
      <c r="F107" s="369" t="s">
        <v>370</v>
      </c>
      <c r="G107" s="369" t="s">
        <v>81</v>
      </c>
      <c r="H107" s="686" t="s">
        <v>87</v>
      </c>
      <c r="I107" s="369"/>
      <c r="J107" s="369" t="s">
        <v>224</v>
      </c>
      <c r="K107" s="369" t="s">
        <v>284</v>
      </c>
      <c r="L107" s="687" t="s">
        <v>159</v>
      </c>
      <c r="M107" s="580">
        <v>0.75</v>
      </c>
      <c r="N107" s="724">
        <v>0.65277777777777779</v>
      </c>
      <c r="O107" s="688"/>
      <c r="P107" s="605">
        <f t="shared" si="1"/>
        <v>9.722222222222221E-2</v>
      </c>
      <c r="Q107" s="580"/>
      <c r="R107" s="786">
        <v>0.70486111111111116</v>
      </c>
      <c r="S107" s="687"/>
      <c r="T107" s="679"/>
      <c r="U107" s="689"/>
      <c r="V107" s="613"/>
      <c r="W107" s="12"/>
    </row>
    <row r="108" spans="1:23" ht="39" thickBot="1" x14ac:dyDescent="0.25">
      <c r="A108" s="819"/>
      <c r="B108" s="819"/>
      <c r="C108" s="819"/>
      <c r="D108" s="819" t="s">
        <v>81</v>
      </c>
      <c r="E108" s="820" t="s">
        <v>77</v>
      </c>
      <c r="F108" s="566" t="s">
        <v>371</v>
      </c>
      <c r="G108" s="566" t="s">
        <v>81</v>
      </c>
      <c r="H108" s="820" t="s">
        <v>223</v>
      </c>
      <c r="I108" s="566" t="s">
        <v>372</v>
      </c>
      <c r="J108" s="566" t="s">
        <v>224</v>
      </c>
      <c r="K108" s="566" t="s">
        <v>284</v>
      </c>
      <c r="L108" s="821" t="s">
        <v>159</v>
      </c>
      <c r="M108" s="847">
        <v>0.75</v>
      </c>
      <c r="N108" s="848">
        <v>0.60069444444444442</v>
      </c>
      <c r="O108" s="821"/>
      <c r="P108" s="849">
        <f t="shared" si="1"/>
        <v>0.14930555555555558</v>
      </c>
      <c r="Q108" s="847"/>
      <c r="R108" s="850">
        <v>0.70486111111111116</v>
      </c>
      <c r="S108" s="821"/>
      <c r="T108" s="849"/>
      <c r="U108" s="386"/>
      <c r="V108" s="746"/>
      <c r="W108" s="12"/>
    </row>
    <row r="109" spans="1:23" ht="12.75" hidden="1" customHeight="1" x14ac:dyDescent="0.2">
      <c r="A109" s="373"/>
      <c r="B109" s="373" t="s">
        <v>79</v>
      </c>
      <c r="C109" s="373"/>
      <c r="D109" s="373" t="s">
        <v>81</v>
      </c>
      <c r="E109" s="764"/>
      <c r="F109" s="740"/>
      <c r="G109" s="740"/>
      <c r="H109" s="764"/>
      <c r="I109" s="740"/>
      <c r="J109" s="740"/>
      <c r="K109" s="740"/>
      <c r="L109" s="772"/>
      <c r="M109" s="822"/>
      <c r="N109" s="823"/>
      <c r="O109" s="824"/>
      <c r="P109" s="620" t="str">
        <f t="shared" si="1"/>
        <v/>
      </c>
      <c r="Q109" s="822"/>
      <c r="R109" s="825"/>
      <c r="S109" s="824"/>
      <c r="T109" s="620"/>
      <c r="U109" s="603"/>
      <c r="V109" s="602"/>
      <c r="W109" s="12"/>
    </row>
    <row r="110" spans="1:23" ht="12.75" hidden="1" customHeight="1" x14ac:dyDescent="0.2">
      <c r="A110" s="777"/>
      <c r="B110" s="777"/>
      <c r="C110" s="777"/>
      <c r="D110" s="777"/>
      <c r="E110" s="778"/>
      <c r="F110" s="779"/>
      <c r="G110" s="779"/>
      <c r="H110" s="778"/>
      <c r="I110" s="779"/>
      <c r="J110" s="779"/>
      <c r="K110" s="779"/>
      <c r="L110" s="780"/>
      <c r="M110" s="583"/>
      <c r="N110" s="781"/>
      <c r="O110" s="780"/>
      <c r="P110" s="616" t="str">
        <f t="shared" si="1"/>
        <v/>
      </c>
      <c r="Q110" s="583"/>
      <c r="R110" s="816"/>
      <c r="S110" s="774"/>
      <c r="T110" s="616"/>
      <c r="U110" s="783"/>
      <c r="V110" s="784"/>
      <c r="W110" s="12"/>
    </row>
    <row r="111" spans="1:23" ht="12.75" hidden="1" customHeight="1" x14ac:dyDescent="0.2">
      <c r="A111" s="729"/>
      <c r="B111" s="729" t="s">
        <v>79</v>
      </c>
      <c r="C111" s="729"/>
      <c r="D111" s="373" t="s">
        <v>81</v>
      </c>
      <c r="E111" s="764"/>
      <c r="F111" s="740"/>
      <c r="G111" s="740"/>
      <c r="H111" s="764"/>
      <c r="I111" s="740"/>
      <c r="J111" s="740"/>
      <c r="K111" s="740"/>
      <c r="L111" s="772"/>
      <c r="M111" s="582"/>
      <c r="N111" s="785"/>
      <c r="O111" s="774"/>
      <c r="P111" s="615" t="str">
        <f t="shared" si="1"/>
        <v/>
      </c>
      <c r="Q111" s="582"/>
      <c r="R111" s="816"/>
      <c r="S111" s="774"/>
      <c r="T111" s="615"/>
      <c r="U111" s="763"/>
      <c r="V111" s="601"/>
      <c r="W111" s="12"/>
    </row>
    <row r="112" spans="1:23" ht="12.75" hidden="1" customHeight="1" x14ac:dyDescent="0.2">
      <c r="A112" s="729"/>
      <c r="B112" s="729"/>
      <c r="C112" s="729"/>
      <c r="D112" s="777"/>
      <c r="E112" s="778"/>
      <c r="F112" s="779"/>
      <c r="G112" s="779"/>
      <c r="H112" s="778"/>
      <c r="I112" s="779"/>
      <c r="J112" s="779"/>
      <c r="K112" s="779"/>
      <c r="L112" s="780"/>
      <c r="M112" s="583"/>
      <c r="N112" s="781"/>
      <c r="O112" s="780"/>
      <c r="P112" s="616" t="str">
        <f t="shared" si="1"/>
        <v/>
      </c>
      <c r="Q112" s="583"/>
      <c r="R112" s="816"/>
      <c r="S112" s="774"/>
      <c r="T112" s="616"/>
      <c r="U112" s="783"/>
      <c r="V112" s="784"/>
      <c r="W112" s="12"/>
    </row>
    <row r="113" spans="1:23" ht="12.75" hidden="1" customHeight="1" x14ac:dyDescent="0.2">
      <c r="A113" s="373"/>
      <c r="B113" s="373" t="s">
        <v>79</v>
      </c>
      <c r="C113" s="373"/>
      <c r="D113" s="373" t="s">
        <v>81</v>
      </c>
      <c r="E113" s="764"/>
      <c r="F113" s="740"/>
      <c r="G113" s="740"/>
      <c r="H113" s="764"/>
      <c r="I113" s="740"/>
      <c r="J113" s="740"/>
      <c r="K113" s="740"/>
      <c r="L113" s="772"/>
      <c r="M113" s="582"/>
      <c r="N113" s="785"/>
      <c r="O113" s="774"/>
      <c r="P113" s="615" t="str">
        <f t="shared" si="1"/>
        <v/>
      </c>
      <c r="Q113" s="582"/>
      <c r="R113" s="816"/>
      <c r="S113" s="774"/>
      <c r="T113" s="615"/>
      <c r="U113" s="763"/>
      <c r="V113" s="601"/>
      <c r="W113" s="12"/>
    </row>
    <row r="114" spans="1:23" ht="12.75" hidden="1" customHeight="1" x14ac:dyDescent="0.2">
      <c r="A114" s="777"/>
      <c r="B114" s="777"/>
      <c r="C114" s="777"/>
      <c r="D114" s="777"/>
      <c r="E114" s="778"/>
      <c r="F114" s="779"/>
      <c r="G114" s="779"/>
      <c r="H114" s="778"/>
      <c r="I114" s="779"/>
      <c r="J114" s="779"/>
      <c r="K114" s="779"/>
      <c r="L114" s="780"/>
      <c r="M114" s="583"/>
      <c r="N114" s="781"/>
      <c r="O114" s="780"/>
      <c r="P114" s="616" t="str">
        <f t="shared" si="1"/>
        <v/>
      </c>
      <c r="Q114" s="583"/>
      <c r="R114" s="816"/>
      <c r="S114" s="774"/>
      <c r="T114" s="616"/>
      <c r="U114" s="783"/>
      <c r="V114" s="784"/>
      <c r="W114" s="12"/>
    </row>
    <row r="115" spans="1:23" ht="12.75" hidden="1" customHeight="1" x14ac:dyDescent="0.2">
      <c r="A115" s="729"/>
      <c r="B115" s="729" t="s">
        <v>79</v>
      </c>
      <c r="C115" s="729"/>
      <c r="D115" s="373" t="s">
        <v>81</v>
      </c>
      <c r="E115" s="764"/>
      <c r="F115" s="740"/>
      <c r="G115" s="740"/>
      <c r="H115" s="764"/>
      <c r="I115" s="740"/>
      <c r="J115" s="740"/>
      <c r="K115" s="740"/>
      <c r="L115" s="772"/>
      <c r="M115" s="582"/>
      <c r="N115" s="785"/>
      <c r="O115" s="774"/>
      <c r="P115" s="615" t="str">
        <f t="shared" si="1"/>
        <v/>
      </c>
      <c r="Q115" s="582"/>
      <c r="R115" s="816"/>
      <c r="S115" s="774"/>
      <c r="T115" s="615"/>
      <c r="U115" s="603"/>
      <c r="V115" s="602"/>
      <c r="W115" s="12"/>
    </row>
    <row r="116" spans="1:23" ht="13.5" hidden="1" customHeight="1" thickBot="1" x14ac:dyDescent="0.25">
      <c r="A116" s="826"/>
      <c r="B116" s="826"/>
      <c r="C116" s="826"/>
      <c r="D116" s="826"/>
      <c r="E116" s="827"/>
      <c r="F116" s="828"/>
      <c r="G116" s="828"/>
      <c r="H116" s="827"/>
      <c r="I116" s="828"/>
      <c r="J116" s="828"/>
      <c r="K116" s="828"/>
      <c r="L116" s="829"/>
      <c r="M116" s="830"/>
      <c r="N116" s="831"/>
      <c r="O116" s="829"/>
      <c r="P116" s="621" t="str">
        <f t="shared" si="1"/>
        <v/>
      </c>
      <c r="Q116" s="830"/>
      <c r="R116" s="832"/>
      <c r="S116" s="833"/>
      <c r="T116" s="621"/>
      <c r="U116" s="834"/>
      <c r="V116" s="835"/>
      <c r="W116" s="12"/>
    </row>
    <row r="117" spans="1:23" x14ac:dyDescent="0.2">
      <c r="E117" s="7"/>
      <c r="F117" s="8"/>
      <c r="G117" s="8"/>
      <c r="H117" s="7"/>
      <c r="I117" s="8"/>
      <c r="J117" s="8"/>
      <c r="K117" s="8"/>
      <c r="L117" s="7"/>
      <c r="M117" s="12"/>
      <c r="N117" s="9"/>
      <c r="O117" s="10"/>
      <c r="P117" s="892">
        <f>SUM(P9:P108)-P57-P55</f>
        <v>5.9930555555555536</v>
      </c>
      <c r="Q117" s="11"/>
      <c r="R117" s="9"/>
      <c r="S117" s="10"/>
      <c r="T117" s="11"/>
    </row>
    <row r="118" spans="1:23" x14ac:dyDescent="0.2">
      <c r="I118" s="2"/>
      <c r="J118" s="2"/>
      <c r="K118" s="2"/>
      <c r="N118" s="3"/>
      <c r="O118" s="3"/>
      <c r="P118">
        <v>42</v>
      </c>
    </row>
    <row r="119" spans="1:23" ht="15" x14ac:dyDescent="0.2">
      <c r="G119" s="32"/>
      <c r="I119" s="2"/>
      <c r="J119" s="2"/>
      <c r="K119" s="2"/>
      <c r="N119" s="3"/>
      <c r="O119" s="15"/>
      <c r="P119">
        <v>2</v>
      </c>
    </row>
    <row r="120" spans="1:23" ht="15" x14ac:dyDescent="0.2">
      <c r="G120" s="32"/>
      <c r="I120" s="2"/>
      <c r="J120" s="2"/>
      <c r="K120" s="2"/>
      <c r="N120" s="3"/>
      <c r="O120" s="3"/>
      <c r="P120" s="896">
        <f>P117/P118</f>
        <v>0.1426917989417989</v>
      </c>
    </row>
    <row r="121" spans="1:23" ht="15" x14ac:dyDescent="0.2">
      <c r="G121" s="32"/>
      <c r="I121" s="2"/>
      <c r="J121" s="2"/>
      <c r="K121" s="2"/>
      <c r="N121" s="3"/>
      <c r="O121" s="3"/>
    </row>
    <row r="122" spans="1:23" ht="15" x14ac:dyDescent="0.2">
      <c r="G122" s="32"/>
      <c r="I122" s="2"/>
      <c r="J122" s="2"/>
      <c r="K122" s="2"/>
      <c r="N122" s="3"/>
      <c r="O122" s="3"/>
    </row>
    <row r="123" spans="1:23" ht="15" x14ac:dyDescent="0.2">
      <c r="G123" s="32"/>
      <c r="N123" s="3"/>
      <c r="O123" s="15"/>
    </row>
    <row r="124" spans="1:23" ht="15" x14ac:dyDescent="0.2">
      <c r="G124" s="32"/>
      <c r="N124" s="3"/>
      <c r="O124" s="3"/>
    </row>
    <row r="125" spans="1:23" ht="15" x14ac:dyDescent="0.2">
      <c r="G125" s="32"/>
      <c r="N125" s="3"/>
      <c r="O125" s="3"/>
    </row>
    <row r="126" spans="1:23" ht="15" x14ac:dyDescent="0.2">
      <c r="G126" s="32"/>
      <c r="N126" s="3"/>
      <c r="O126" s="3"/>
    </row>
    <row r="127" spans="1:23" ht="15" x14ac:dyDescent="0.2">
      <c r="G127" s="32"/>
    </row>
    <row r="128" spans="1:23" ht="15" x14ac:dyDescent="0.2">
      <c r="G128" s="32"/>
    </row>
    <row r="129" spans="7:7" ht="15" x14ac:dyDescent="0.2">
      <c r="G129" s="32"/>
    </row>
    <row r="130" spans="7:7" ht="15" x14ac:dyDescent="0.2">
      <c r="G130" s="32"/>
    </row>
    <row r="131" spans="7:7" ht="15" x14ac:dyDescent="0.2">
      <c r="G131" s="32"/>
    </row>
    <row r="132" spans="7:7" ht="15" x14ac:dyDescent="0.2">
      <c r="G132" s="32"/>
    </row>
    <row r="133" spans="7:7" ht="15" x14ac:dyDescent="0.2">
      <c r="G133" s="32"/>
    </row>
    <row r="134" spans="7:7" ht="15" x14ac:dyDescent="0.2">
      <c r="G134" s="32"/>
    </row>
    <row r="135" spans="7:7" ht="15" x14ac:dyDescent="0.2">
      <c r="G135" s="32"/>
    </row>
    <row r="136" spans="7:7" ht="15" x14ac:dyDescent="0.2">
      <c r="G136" s="32"/>
    </row>
    <row r="137" spans="7:7" ht="15" x14ac:dyDescent="0.2">
      <c r="G137" s="32"/>
    </row>
    <row r="138" spans="7:7" ht="15" x14ac:dyDescent="0.2">
      <c r="G138" s="32"/>
    </row>
    <row r="139" spans="7:7" ht="15" x14ac:dyDescent="0.2">
      <c r="G139" s="32"/>
    </row>
    <row r="140" spans="7:7" ht="15" x14ac:dyDescent="0.2">
      <c r="G140" s="32"/>
    </row>
    <row r="141" spans="7:7" ht="15" x14ac:dyDescent="0.2">
      <c r="G141" s="32"/>
    </row>
    <row r="142" spans="7:7" ht="15" x14ac:dyDescent="0.2">
      <c r="G142" s="32"/>
    </row>
    <row r="143" spans="7:7" ht="15" x14ac:dyDescent="0.2">
      <c r="G143" s="32"/>
    </row>
    <row r="144" spans="7:7" ht="15" x14ac:dyDescent="0.2">
      <c r="G144" s="32"/>
    </row>
    <row r="145" spans="7:7" ht="15" x14ac:dyDescent="0.2">
      <c r="G145" s="32"/>
    </row>
    <row r="146" spans="7:7" ht="15" x14ac:dyDescent="0.2">
      <c r="G146" s="32"/>
    </row>
    <row r="147" spans="7:7" ht="15" x14ac:dyDescent="0.2">
      <c r="G147" s="32"/>
    </row>
    <row r="148" spans="7:7" ht="15" x14ac:dyDescent="0.2">
      <c r="G148" s="32"/>
    </row>
    <row r="149" spans="7:7" ht="15" x14ac:dyDescent="0.2">
      <c r="G149" s="32"/>
    </row>
    <row r="150" spans="7:7" ht="15" x14ac:dyDescent="0.2">
      <c r="G150" s="32"/>
    </row>
    <row r="151" spans="7:7" ht="15" x14ac:dyDescent="0.2">
      <c r="G151" s="32"/>
    </row>
    <row r="152" spans="7:7" ht="15" x14ac:dyDescent="0.2">
      <c r="G152" s="32"/>
    </row>
    <row r="153" spans="7:7" ht="15" x14ac:dyDescent="0.2">
      <c r="G153" s="32"/>
    </row>
    <row r="154" spans="7:7" ht="15" x14ac:dyDescent="0.2">
      <c r="G154" s="32"/>
    </row>
    <row r="155" spans="7:7" ht="15" x14ac:dyDescent="0.2">
      <c r="G155" s="32"/>
    </row>
    <row r="156" spans="7:7" ht="15" x14ac:dyDescent="0.2">
      <c r="G156" s="32"/>
    </row>
    <row r="157" spans="7:7" ht="15" x14ac:dyDescent="0.2">
      <c r="G157" s="32"/>
    </row>
    <row r="158" spans="7:7" ht="15" x14ac:dyDescent="0.2">
      <c r="G158" s="32"/>
    </row>
    <row r="159" spans="7:7" ht="15" x14ac:dyDescent="0.2">
      <c r="G159" s="32"/>
    </row>
    <row r="160" spans="7:7" ht="15" x14ac:dyDescent="0.25">
      <c r="G160" s="33"/>
    </row>
  </sheetData>
  <autoFilter ref="A7:V116">
    <filterColumn colId="3">
      <colorFilter dxfId="25"/>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7 S117">
    <cfRule type="cellIs" dxfId="24" priority="1" stopIfTrue="1" operator="between">
      <formula>1</formula>
      <formula>2</formula>
    </cfRule>
  </conditionalFormatting>
  <dataValidations count="8">
    <dataValidation type="list" allowBlank="1" showInputMessage="1" showErrorMessage="1" sqref="L9:L116">
      <formula1>$X$71:$X$73</formula1>
    </dataValidation>
    <dataValidation type="list" allowBlank="1" showInputMessage="1" showErrorMessage="1" sqref="S9:S116 O9:O43 O45:O116">
      <formula1>$X$22:$X$24</formula1>
    </dataValidation>
    <dataValidation type="list" allowBlank="1" showInputMessage="1" showErrorMessage="1" sqref="H9:H116">
      <formula1>$X$14:$X$17</formula1>
    </dataValidation>
    <dataValidation type="list" allowBlank="1" showInputMessage="1" showErrorMessage="1" sqref="G9:G116 U9:U116">
      <formula1>$X$19:$X$20</formula1>
    </dataValidation>
    <dataValidation type="list" allowBlank="1" showInputMessage="1" showErrorMessage="1" sqref="E9:E116">
      <formula1>$X$9:$X$12</formula1>
    </dataValidation>
    <dataValidation type="list" allowBlank="1" showInputMessage="1" showErrorMessage="1" sqref="F4">
      <formula1>$X$26:$X$69</formula1>
    </dataValidation>
    <dataValidation type="list" allowBlank="1" showInputMessage="1" showErrorMessage="1" sqref="L118:L122">
      <formula1>$X$41:$X$45</formula1>
    </dataValidation>
    <dataValidation type="list" allowBlank="1" showInputMessage="1" showErrorMessage="1" sqref="J9:J116">
      <formula1>$X$76:$X$78</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8"/>
  <sheetViews>
    <sheetView workbookViewId="0">
      <selection activeCell="G20" sqref="G20"/>
    </sheetView>
  </sheetViews>
  <sheetFormatPr defaultRowHeight="12.75" x14ac:dyDescent="0.2"/>
  <cols>
    <col min="3" max="3" width="19.875" customWidth="1"/>
    <col min="5" max="5" width="16.5" customWidth="1"/>
    <col min="6" max="6" width="15" customWidth="1"/>
    <col min="7" max="7" width="14" customWidth="1"/>
    <col min="8" max="8" width="20.375" customWidth="1"/>
    <col min="9" max="9" width="19.625" customWidth="1"/>
    <col min="10" max="10" width="16"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19.5" x14ac:dyDescent="0.25">
      <c r="A1" s="29" t="s">
        <v>214</v>
      </c>
      <c r="N1" s="3"/>
      <c r="O1" s="3"/>
    </row>
    <row r="2" spans="1:24" ht="14.25" x14ac:dyDescent="0.2">
      <c r="A2" s="28" t="s">
        <v>50</v>
      </c>
      <c r="N2" s="3"/>
      <c r="O2" s="3"/>
    </row>
    <row r="3" spans="1:24" ht="14.25" x14ac:dyDescent="0.2">
      <c r="A3" s="28"/>
      <c r="N3" s="3"/>
      <c r="O3" s="3"/>
    </row>
    <row r="4" spans="1:24" x14ac:dyDescent="0.2">
      <c r="A4" s="59" t="s">
        <v>215</v>
      </c>
      <c r="B4" s="31"/>
      <c r="C4" s="31"/>
      <c r="D4" s="31"/>
      <c r="E4" s="34"/>
      <c r="F4" s="30" t="s">
        <v>205</v>
      </c>
      <c r="N4" s="3"/>
      <c r="O4" s="3"/>
    </row>
    <row r="5" spans="1:24" x14ac:dyDescent="0.2">
      <c r="F5" s="573" t="s">
        <v>416</v>
      </c>
      <c r="N5" s="3"/>
      <c r="O5" s="3"/>
    </row>
    <row r="6" spans="1:24" ht="13.5" thickBot="1" x14ac:dyDescent="0.25">
      <c r="N6" s="3"/>
      <c r="O6" s="3"/>
    </row>
    <row r="7" spans="1:24" ht="26.25"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594" t="s">
        <v>73</v>
      </c>
      <c r="B9" s="594" t="s">
        <v>74</v>
      </c>
      <c r="C9" s="594" t="s">
        <v>75</v>
      </c>
      <c r="D9" s="594" t="s">
        <v>76</v>
      </c>
      <c r="E9" s="851"/>
      <c r="F9" s="852"/>
      <c r="G9" s="852"/>
      <c r="H9" s="851"/>
      <c r="I9" s="852"/>
      <c r="J9" s="852"/>
      <c r="K9" s="852"/>
      <c r="L9" s="774"/>
      <c r="M9" s="853"/>
      <c r="N9" s="773"/>
      <c r="O9" s="774"/>
      <c r="P9" s="615"/>
      <c r="Q9" s="853"/>
      <c r="R9" s="854"/>
      <c r="S9" s="824"/>
      <c r="T9" s="620"/>
      <c r="U9" s="603"/>
      <c r="V9" s="602"/>
      <c r="W9" s="12"/>
      <c r="X9" s="573" t="s">
        <v>77</v>
      </c>
    </row>
    <row r="10" spans="1:24" x14ac:dyDescent="0.2">
      <c r="A10" s="845"/>
      <c r="B10" s="845"/>
      <c r="C10" s="845"/>
      <c r="D10" s="845"/>
      <c r="E10" s="778"/>
      <c r="F10" s="779"/>
      <c r="G10" s="779"/>
      <c r="H10" s="778"/>
      <c r="I10" s="779"/>
      <c r="J10" s="779"/>
      <c r="K10" s="779"/>
      <c r="L10" s="780"/>
      <c r="M10" s="855"/>
      <c r="N10" s="856"/>
      <c r="O10" s="780"/>
      <c r="P10" s="616"/>
      <c r="Q10" s="855"/>
      <c r="R10" s="781"/>
      <c r="S10" s="780"/>
      <c r="T10" s="616"/>
      <c r="U10" s="783"/>
      <c r="V10" s="784"/>
      <c r="W10" s="12"/>
      <c r="X10" s="573" t="s">
        <v>221</v>
      </c>
    </row>
    <row r="11" spans="1:24" x14ac:dyDescent="0.2">
      <c r="A11" s="379" t="s">
        <v>78</v>
      </c>
      <c r="B11" s="379" t="s">
        <v>79</v>
      </c>
      <c r="C11" s="379" t="s">
        <v>80</v>
      </c>
      <c r="D11" s="379" t="s">
        <v>81</v>
      </c>
      <c r="E11" s="764"/>
      <c r="F11" s="740"/>
      <c r="G11" s="740"/>
      <c r="H11" s="764"/>
      <c r="I11" s="740"/>
      <c r="J11" s="740"/>
      <c r="K11" s="740"/>
      <c r="L11" s="772"/>
      <c r="M11" s="582"/>
      <c r="N11" s="773"/>
      <c r="O11" s="774"/>
      <c r="P11" s="615"/>
      <c r="Q11" s="582"/>
      <c r="R11" s="775"/>
      <c r="S11" s="764"/>
      <c r="T11" s="776"/>
      <c r="U11" s="763"/>
      <c r="V11" s="601"/>
      <c r="W11" s="12"/>
      <c r="X11" t="s">
        <v>82</v>
      </c>
    </row>
    <row r="12" spans="1:24" x14ac:dyDescent="0.2">
      <c r="A12" s="845"/>
      <c r="B12" s="845"/>
      <c r="C12" s="845"/>
      <c r="D12" s="845"/>
      <c r="E12" s="778"/>
      <c r="F12" s="779"/>
      <c r="G12" s="779"/>
      <c r="H12" s="778"/>
      <c r="I12" s="779"/>
      <c r="J12" s="779"/>
      <c r="K12" s="779"/>
      <c r="L12" s="780"/>
      <c r="M12" s="583"/>
      <c r="N12" s="781"/>
      <c r="O12" s="780"/>
      <c r="P12" s="616"/>
      <c r="Q12" s="583"/>
      <c r="R12" s="782"/>
      <c r="S12" s="778"/>
      <c r="T12" s="616"/>
      <c r="U12" s="783"/>
      <c r="V12" s="784"/>
      <c r="W12" s="12"/>
      <c r="X12" t="s">
        <v>79</v>
      </c>
    </row>
    <row r="13" spans="1:24" x14ac:dyDescent="0.2">
      <c r="A13" s="379" t="s">
        <v>78</v>
      </c>
      <c r="B13" s="379" t="s">
        <v>79</v>
      </c>
      <c r="C13" s="379" t="s">
        <v>83</v>
      </c>
      <c r="D13" s="379" t="s">
        <v>81</v>
      </c>
      <c r="E13" s="764"/>
      <c r="F13" s="740"/>
      <c r="G13" s="740"/>
      <c r="H13" s="764"/>
      <c r="I13" s="740"/>
      <c r="J13" s="740"/>
      <c r="K13" s="740"/>
      <c r="L13" s="772"/>
      <c r="M13" s="582"/>
      <c r="N13" s="785"/>
      <c r="O13" s="774"/>
      <c r="P13" s="615"/>
      <c r="Q13" s="582"/>
      <c r="R13" s="775"/>
      <c r="S13" s="764"/>
      <c r="T13" s="776"/>
      <c r="U13" s="763"/>
      <c r="V13" s="601"/>
      <c r="W13" s="12"/>
    </row>
    <row r="14" spans="1:24" x14ac:dyDescent="0.2">
      <c r="A14" s="845"/>
      <c r="B14" s="845"/>
      <c r="C14" s="845"/>
      <c r="D14" s="845"/>
      <c r="E14" s="778"/>
      <c r="F14" s="779"/>
      <c r="G14" s="779"/>
      <c r="H14" s="778"/>
      <c r="I14" s="779"/>
      <c r="J14" s="779"/>
      <c r="K14" s="779"/>
      <c r="L14" s="780"/>
      <c r="M14" s="583"/>
      <c r="N14" s="781"/>
      <c r="O14" s="780"/>
      <c r="P14" s="616"/>
      <c r="Q14" s="583"/>
      <c r="R14" s="782"/>
      <c r="S14" s="778"/>
      <c r="T14" s="616"/>
      <c r="U14" s="783"/>
      <c r="V14" s="784"/>
      <c r="W14" s="12"/>
      <c r="X14" t="s">
        <v>222</v>
      </c>
    </row>
    <row r="15" spans="1:24" x14ac:dyDescent="0.2">
      <c r="A15" s="379" t="s">
        <v>84</v>
      </c>
      <c r="B15" s="379" t="s">
        <v>74</v>
      </c>
      <c r="C15" s="379" t="s">
        <v>85</v>
      </c>
      <c r="D15" s="379" t="s">
        <v>86</v>
      </c>
      <c r="E15" s="764"/>
      <c r="F15" s="740"/>
      <c r="G15" s="740"/>
      <c r="H15" s="764"/>
      <c r="I15" s="740"/>
      <c r="J15" s="740"/>
      <c r="K15" s="740"/>
      <c r="L15" s="772"/>
      <c r="M15" s="582"/>
      <c r="N15" s="785"/>
      <c r="O15" s="774"/>
      <c r="P15" s="615"/>
      <c r="Q15" s="582"/>
      <c r="R15" s="775"/>
      <c r="S15" s="764"/>
      <c r="T15" s="776"/>
      <c r="U15" s="603"/>
      <c r="V15" s="602"/>
      <c r="W15" s="12"/>
      <c r="X15" t="s">
        <v>87</v>
      </c>
    </row>
    <row r="16" spans="1:24" x14ac:dyDescent="0.2">
      <c r="A16" s="845"/>
      <c r="B16" s="845"/>
      <c r="C16" s="845"/>
      <c r="D16" s="845"/>
      <c r="E16" s="778"/>
      <c r="F16" s="779"/>
      <c r="G16" s="779"/>
      <c r="H16" s="778"/>
      <c r="I16" s="779"/>
      <c r="J16" s="779"/>
      <c r="K16" s="779"/>
      <c r="L16" s="780"/>
      <c r="M16" s="583"/>
      <c r="N16" s="781"/>
      <c r="O16" s="780"/>
      <c r="P16" s="616"/>
      <c r="Q16" s="583"/>
      <c r="R16" s="782"/>
      <c r="S16" s="778"/>
      <c r="T16" s="616"/>
      <c r="U16" s="783"/>
      <c r="V16" s="784"/>
      <c r="W16" s="12"/>
      <c r="X16" s="573" t="s">
        <v>223</v>
      </c>
    </row>
    <row r="17" spans="1:24" x14ac:dyDescent="0.2">
      <c r="A17" s="379" t="s">
        <v>84</v>
      </c>
      <c r="B17" s="379" t="s">
        <v>74</v>
      </c>
      <c r="C17" s="857" t="s">
        <v>88</v>
      </c>
      <c r="D17" s="379" t="s">
        <v>81</v>
      </c>
      <c r="E17" s="764"/>
      <c r="F17" s="740"/>
      <c r="G17" s="740"/>
      <c r="H17" s="764"/>
      <c r="I17" s="740"/>
      <c r="J17" s="740"/>
      <c r="K17" s="740"/>
      <c r="L17" s="772"/>
      <c r="M17" s="853"/>
      <c r="N17" s="773"/>
      <c r="O17" s="774"/>
      <c r="P17" s="615"/>
      <c r="Q17" s="853"/>
      <c r="R17" s="789"/>
      <c r="S17" s="772"/>
      <c r="T17" s="776"/>
      <c r="U17" s="763"/>
      <c r="V17" s="601"/>
      <c r="W17" s="12"/>
      <c r="X17" s="573" t="s">
        <v>90</v>
      </c>
    </row>
    <row r="18" spans="1:24" x14ac:dyDescent="0.2">
      <c r="A18" s="845"/>
      <c r="B18" s="845"/>
      <c r="C18" s="858"/>
      <c r="D18" s="845"/>
      <c r="E18" s="778"/>
      <c r="F18" s="779"/>
      <c r="G18" s="779"/>
      <c r="H18" s="778"/>
      <c r="I18" s="779"/>
      <c r="J18" s="779"/>
      <c r="K18" s="779"/>
      <c r="L18" s="780"/>
      <c r="M18" s="583"/>
      <c r="N18" s="856"/>
      <c r="O18" s="780"/>
      <c r="P18" s="616"/>
      <c r="Q18" s="583"/>
      <c r="R18" s="856"/>
      <c r="S18" s="780"/>
      <c r="T18" s="616"/>
      <c r="U18" s="783"/>
      <c r="V18" s="784"/>
      <c r="W18" s="12"/>
    </row>
    <row r="19" spans="1:24" x14ac:dyDescent="0.2">
      <c r="A19" s="379" t="s">
        <v>84</v>
      </c>
      <c r="B19" s="379" t="s">
        <v>74</v>
      </c>
      <c r="C19" s="857" t="s">
        <v>91</v>
      </c>
      <c r="D19" s="379" t="s">
        <v>86</v>
      </c>
      <c r="E19" s="764"/>
      <c r="F19" s="740"/>
      <c r="G19" s="740"/>
      <c r="H19" s="764"/>
      <c r="I19" s="740"/>
      <c r="J19" s="740"/>
      <c r="K19" s="740"/>
      <c r="L19" s="772"/>
      <c r="M19" s="853"/>
      <c r="N19" s="773"/>
      <c r="O19" s="774"/>
      <c r="P19" s="615"/>
      <c r="Q19" s="853"/>
      <c r="R19" s="789"/>
      <c r="S19" s="772"/>
      <c r="T19" s="776"/>
      <c r="U19" s="763"/>
      <c r="V19" s="601"/>
      <c r="W19" s="12"/>
      <c r="X19" t="s">
        <v>86</v>
      </c>
    </row>
    <row r="20" spans="1:24" x14ac:dyDescent="0.2">
      <c r="A20" s="845"/>
      <c r="B20" s="845"/>
      <c r="C20" s="845"/>
      <c r="D20" s="845"/>
      <c r="E20" s="778"/>
      <c r="F20" s="779"/>
      <c r="G20" s="779"/>
      <c r="H20" s="778"/>
      <c r="I20" s="779"/>
      <c r="J20" s="779"/>
      <c r="K20" s="779"/>
      <c r="L20" s="780"/>
      <c r="M20" s="583"/>
      <c r="N20" s="781"/>
      <c r="O20" s="780"/>
      <c r="P20" s="616"/>
      <c r="Q20" s="583"/>
      <c r="R20" s="781"/>
      <c r="S20" s="780"/>
      <c r="T20" s="616"/>
      <c r="U20" s="783"/>
      <c r="V20" s="784"/>
      <c r="W20" s="12"/>
      <c r="X20" t="s">
        <v>81</v>
      </c>
    </row>
    <row r="21" spans="1:24" x14ac:dyDescent="0.2">
      <c r="A21" s="379" t="s">
        <v>84</v>
      </c>
      <c r="B21" s="379" t="s">
        <v>74</v>
      </c>
      <c r="C21" s="379" t="s">
        <v>92</v>
      </c>
      <c r="D21" s="379" t="s">
        <v>86</v>
      </c>
      <c r="E21" s="764"/>
      <c r="F21" s="740"/>
      <c r="G21" s="740"/>
      <c r="H21" s="764"/>
      <c r="I21" s="740"/>
      <c r="J21" s="740"/>
      <c r="K21" s="740"/>
      <c r="L21" s="772"/>
      <c r="M21" s="853"/>
      <c r="N21" s="773"/>
      <c r="O21" s="774"/>
      <c r="P21" s="615"/>
      <c r="Q21" s="853"/>
      <c r="R21" s="789"/>
      <c r="S21" s="772"/>
      <c r="T21" s="776"/>
      <c r="U21" s="603"/>
      <c r="V21" s="602"/>
      <c r="W21" s="12"/>
    </row>
    <row r="22" spans="1:24" x14ac:dyDescent="0.2">
      <c r="A22" s="845"/>
      <c r="B22" s="845"/>
      <c r="C22" s="845"/>
      <c r="D22" s="845"/>
      <c r="E22" s="778"/>
      <c r="F22" s="779"/>
      <c r="G22" s="779"/>
      <c r="H22" s="778"/>
      <c r="I22" s="779"/>
      <c r="J22" s="779"/>
      <c r="K22" s="779"/>
      <c r="L22" s="780"/>
      <c r="M22" s="583"/>
      <c r="N22" s="781"/>
      <c r="O22" s="780"/>
      <c r="P22" s="616"/>
      <c r="Q22" s="583"/>
      <c r="R22" s="781"/>
      <c r="S22" s="780"/>
      <c r="T22" s="616"/>
      <c r="U22" s="783"/>
      <c r="V22" s="784"/>
      <c r="W22" s="12"/>
      <c r="X22">
        <v>0</v>
      </c>
    </row>
    <row r="23" spans="1:24" x14ac:dyDescent="0.2">
      <c r="A23" s="379" t="s">
        <v>93</v>
      </c>
      <c r="B23" s="379" t="s">
        <v>94</v>
      </c>
      <c r="C23" s="379" t="s">
        <v>95</v>
      </c>
      <c r="D23" s="379" t="s">
        <v>81</v>
      </c>
      <c r="E23" s="764"/>
      <c r="F23" s="740"/>
      <c r="G23" s="740"/>
      <c r="H23" s="764"/>
      <c r="I23" s="740"/>
      <c r="J23" s="740"/>
      <c r="K23" s="740"/>
      <c r="L23" s="772"/>
      <c r="M23" s="853"/>
      <c r="N23" s="773"/>
      <c r="O23" s="774"/>
      <c r="P23" s="615"/>
      <c r="Q23" s="853"/>
      <c r="R23" s="789"/>
      <c r="S23" s="772"/>
      <c r="T23" s="776"/>
      <c r="U23" s="763"/>
      <c r="V23" s="601"/>
      <c r="W23" s="12"/>
      <c r="X23">
        <v>1</v>
      </c>
    </row>
    <row r="24" spans="1:24" x14ac:dyDescent="0.2">
      <c r="A24" s="845"/>
      <c r="B24" s="845"/>
      <c r="C24" s="845"/>
      <c r="D24" s="845"/>
      <c r="E24" s="778"/>
      <c r="F24" s="779"/>
      <c r="G24" s="779"/>
      <c r="H24" s="778"/>
      <c r="I24" s="779"/>
      <c r="J24" s="779"/>
      <c r="K24" s="779"/>
      <c r="L24" s="780"/>
      <c r="M24" s="583"/>
      <c r="N24" s="781"/>
      <c r="O24" s="780"/>
      <c r="P24" s="616"/>
      <c r="Q24" s="583"/>
      <c r="R24" s="781"/>
      <c r="S24" s="780"/>
      <c r="T24" s="616"/>
      <c r="U24" s="783"/>
      <c r="V24" s="784"/>
      <c r="W24" s="12"/>
      <c r="X24">
        <v>2</v>
      </c>
    </row>
    <row r="25" spans="1:24" x14ac:dyDescent="0.2">
      <c r="A25" s="379" t="s">
        <v>93</v>
      </c>
      <c r="B25" s="379" t="s">
        <v>94</v>
      </c>
      <c r="C25" s="379" t="s">
        <v>96</v>
      </c>
      <c r="D25" s="379" t="s">
        <v>81</v>
      </c>
      <c r="E25" s="764"/>
      <c r="F25" s="740"/>
      <c r="G25" s="740"/>
      <c r="H25" s="764"/>
      <c r="I25" s="740"/>
      <c r="J25" s="740"/>
      <c r="K25" s="740"/>
      <c r="L25" s="772"/>
      <c r="M25" s="853"/>
      <c r="N25" s="785"/>
      <c r="O25" s="774"/>
      <c r="P25" s="615"/>
      <c r="Q25" s="853"/>
      <c r="R25" s="789"/>
      <c r="S25" s="772"/>
      <c r="T25" s="776"/>
      <c r="U25" s="763"/>
      <c r="V25" s="601"/>
      <c r="W25" s="12"/>
    </row>
    <row r="26" spans="1:24" x14ac:dyDescent="0.2">
      <c r="A26" s="845"/>
      <c r="B26" s="845"/>
      <c r="C26" s="845"/>
      <c r="D26" s="845"/>
      <c r="E26" s="778"/>
      <c r="F26" s="779"/>
      <c r="G26" s="779"/>
      <c r="H26" s="778"/>
      <c r="I26" s="779"/>
      <c r="J26" s="779"/>
      <c r="K26" s="779"/>
      <c r="L26" s="780"/>
      <c r="M26" s="583"/>
      <c r="N26" s="781"/>
      <c r="O26" s="780"/>
      <c r="P26" s="616"/>
      <c r="Q26" s="583"/>
      <c r="R26" s="781"/>
      <c r="S26" s="780"/>
      <c r="T26" s="616"/>
      <c r="U26" s="783"/>
      <c r="V26" s="784"/>
      <c r="W26" s="12"/>
      <c r="X26" s="575" t="s">
        <v>193</v>
      </c>
    </row>
    <row r="27" spans="1:24" x14ac:dyDescent="0.2">
      <c r="A27" s="379" t="s">
        <v>97</v>
      </c>
      <c r="B27" s="379" t="s">
        <v>79</v>
      </c>
      <c r="C27" s="379" t="s">
        <v>98</v>
      </c>
      <c r="D27" s="379" t="s">
        <v>86</v>
      </c>
      <c r="E27" s="764"/>
      <c r="F27" s="740"/>
      <c r="G27" s="740"/>
      <c r="H27" s="764"/>
      <c r="I27" s="740"/>
      <c r="J27" s="740"/>
      <c r="K27" s="740"/>
      <c r="L27" s="772"/>
      <c r="M27" s="853"/>
      <c r="N27" s="773"/>
      <c r="O27" s="774"/>
      <c r="P27" s="615"/>
      <c r="Q27" s="853"/>
      <c r="R27" s="789"/>
      <c r="S27" s="772"/>
      <c r="T27" s="776"/>
      <c r="U27" s="603"/>
      <c r="V27" s="602"/>
      <c r="W27" s="12"/>
      <c r="X27" s="575" t="s">
        <v>99</v>
      </c>
    </row>
    <row r="28" spans="1:24" x14ac:dyDescent="0.2">
      <c r="A28" s="845"/>
      <c r="B28" s="845"/>
      <c r="C28" s="845"/>
      <c r="D28" s="845"/>
      <c r="E28" s="778"/>
      <c r="F28" s="779"/>
      <c r="G28" s="779"/>
      <c r="H28" s="778"/>
      <c r="I28" s="779"/>
      <c r="J28" s="779"/>
      <c r="K28" s="779"/>
      <c r="L28" s="780"/>
      <c r="M28" s="583"/>
      <c r="N28" s="781"/>
      <c r="O28" s="780"/>
      <c r="P28" s="616"/>
      <c r="Q28" s="583"/>
      <c r="R28" s="781"/>
      <c r="S28" s="780"/>
      <c r="T28" s="616"/>
      <c r="U28" s="783"/>
      <c r="V28" s="784"/>
      <c r="W28" s="12"/>
      <c r="X28" s="575" t="s">
        <v>194</v>
      </c>
    </row>
    <row r="29" spans="1:24" x14ac:dyDescent="0.2">
      <c r="A29" s="379" t="s">
        <v>100</v>
      </c>
      <c r="B29" s="379" t="s">
        <v>74</v>
      </c>
      <c r="C29" s="379" t="s">
        <v>101</v>
      </c>
      <c r="D29" s="379" t="s">
        <v>81</v>
      </c>
      <c r="E29" s="764"/>
      <c r="F29" s="740"/>
      <c r="G29" s="740"/>
      <c r="H29" s="764"/>
      <c r="I29" s="740"/>
      <c r="J29" s="740"/>
      <c r="K29" s="740"/>
      <c r="L29" s="772"/>
      <c r="M29" s="853"/>
      <c r="N29" s="773"/>
      <c r="O29" s="774"/>
      <c r="P29" s="615"/>
      <c r="Q29" s="853"/>
      <c r="R29" s="789"/>
      <c r="S29" s="772"/>
      <c r="T29" s="776"/>
      <c r="U29" s="763"/>
      <c r="V29" s="601"/>
      <c r="W29" s="12"/>
      <c r="X29" s="575" t="s">
        <v>102</v>
      </c>
    </row>
    <row r="30" spans="1:24" x14ac:dyDescent="0.2">
      <c r="A30" s="845"/>
      <c r="B30" s="845"/>
      <c r="C30" s="845"/>
      <c r="D30" s="845"/>
      <c r="E30" s="778"/>
      <c r="F30" s="779"/>
      <c r="G30" s="779"/>
      <c r="H30" s="778"/>
      <c r="I30" s="779"/>
      <c r="J30" s="779"/>
      <c r="K30" s="779"/>
      <c r="L30" s="780"/>
      <c r="M30" s="583"/>
      <c r="N30" s="781"/>
      <c r="O30" s="780"/>
      <c r="P30" s="616"/>
      <c r="Q30" s="583"/>
      <c r="R30" s="781"/>
      <c r="S30" s="780"/>
      <c r="T30" s="616"/>
      <c r="U30" s="783"/>
      <c r="V30" s="784"/>
      <c r="W30" s="12"/>
      <c r="X30" s="575" t="s">
        <v>195</v>
      </c>
    </row>
    <row r="31" spans="1:24" x14ac:dyDescent="0.2">
      <c r="A31" s="379" t="s">
        <v>103</v>
      </c>
      <c r="B31" s="379" t="s">
        <v>94</v>
      </c>
      <c r="C31" s="379" t="s">
        <v>104</v>
      </c>
      <c r="D31" s="379" t="s">
        <v>81</v>
      </c>
      <c r="E31" s="764"/>
      <c r="F31" s="740"/>
      <c r="G31" s="740"/>
      <c r="H31" s="764"/>
      <c r="I31" s="740"/>
      <c r="J31" s="740"/>
      <c r="K31" s="740"/>
      <c r="L31" s="772"/>
      <c r="M31" s="853"/>
      <c r="N31" s="773"/>
      <c r="O31" s="774"/>
      <c r="P31" s="615"/>
      <c r="Q31" s="853"/>
      <c r="R31" s="789"/>
      <c r="S31" s="772"/>
      <c r="T31" s="776"/>
      <c r="U31" s="763"/>
      <c r="V31" s="601"/>
      <c r="W31" s="12"/>
      <c r="X31" s="575" t="s">
        <v>105</v>
      </c>
    </row>
    <row r="32" spans="1:24" x14ac:dyDescent="0.2">
      <c r="A32" s="845"/>
      <c r="B32" s="845"/>
      <c r="C32" s="845"/>
      <c r="D32" s="845"/>
      <c r="E32" s="778"/>
      <c r="F32" s="779"/>
      <c r="G32" s="779"/>
      <c r="H32" s="778"/>
      <c r="I32" s="779"/>
      <c r="J32" s="779"/>
      <c r="K32" s="779"/>
      <c r="L32" s="780"/>
      <c r="M32" s="583"/>
      <c r="N32" s="781"/>
      <c r="O32" s="780"/>
      <c r="P32" s="616"/>
      <c r="Q32" s="583"/>
      <c r="R32" s="781"/>
      <c r="S32" s="780"/>
      <c r="T32" s="616"/>
      <c r="U32" s="783"/>
      <c r="V32" s="784"/>
      <c r="W32" s="12"/>
      <c r="X32" s="575" t="s">
        <v>196</v>
      </c>
    </row>
    <row r="33" spans="1:24" x14ac:dyDescent="0.2">
      <c r="A33" s="594" t="s">
        <v>103</v>
      </c>
      <c r="B33" s="594" t="s">
        <v>94</v>
      </c>
      <c r="C33" s="594" t="s">
        <v>106</v>
      </c>
      <c r="D33" s="594" t="s">
        <v>81</v>
      </c>
      <c r="E33" s="764"/>
      <c r="F33" s="740"/>
      <c r="G33" s="740"/>
      <c r="H33" s="764"/>
      <c r="I33" s="740"/>
      <c r="J33" s="740"/>
      <c r="K33" s="740"/>
      <c r="L33" s="772"/>
      <c r="M33" s="853"/>
      <c r="N33" s="773"/>
      <c r="O33" s="774"/>
      <c r="P33" s="615"/>
      <c r="Q33" s="853"/>
      <c r="R33" s="789"/>
      <c r="S33" s="772"/>
      <c r="T33" s="776"/>
      <c r="U33" s="603"/>
      <c r="V33" s="602"/>
      <c r="W33" s="12"/>
      <c r="X33" s="575" t="s">
        <v>107</v>
      </c>
    </row>
    <row r="34" spans="1:24" x14ac:dyDescent="0.2">
      <c r="A34" s="594"/>
      <c r="B34" s="594"/>
      <c r="C34" s="594"/>
      <c r="D34" s="594"/>
      <c r="E34" s="778"/>
      <c r="F34" s="779"/>
      <c r="G34" s="779"/>
      <c r="H34" s="778"/>
      <c r="I34" s="779"/>
      <c r="J34" s="779"/>
      <c r="K34" s="779"/>
      <c r="L34" s="780"/>
      <c r="M34" s="583"/>
      <c r="N34" s="781"/>
      <c r="O34" s="780"/>
      <c r="P34" s="616"/>
      <c r="Q34" s="583"/>
      <c r="R34" s="781"/>
      <c r="S34" s="780"/>
      <c r="T34" s="616"/>
      <c r="U34" s="783"/>
      <c r="V34" s="784"/>
      <c r="W34" s="12"/>
      <c r="X34" s="575" t="s">
        <v>197</v>
      </c>
    </row>
    <row r="35" spans="1:24" x14ac:dyDescent="0.2">
      <c r="A35" s="379" t="s">
        <v>108</v>
      </c>
      <c r="B35" s="379" t="s">
        <v>74</v>
      </c>
      <c r="C35" s="379" t="s">
        <v>109</v>
      </c>
      <c r="D35" s="379" t="s">
        <v>86</v>
      </c>
      <c r="E35" s="764"/>
      <c r="F35" s="740"/>
      <c r="G35" s="740"/>
      <c r="H35" s="764"/>
      <c r="I35" s="740"/>
      <c r="J35" s="740"/>
      <c r="K35" s="740"/>
      <c r="L35" s="772"/>
      <c r="M35" s="853"/>
      <c r="N35" s="773"/>
      <c r="O35" s="774"/>
      <c r="P35" s="615"/>
      <c r="Q35" s="853"/>
      <c r="R35" s="789"/>
      <c r="S35" s="772"/>
      <c r="T35" s="776"/>
      <c r="U35" s="763"/>
      <c r="V35" s="601"/>
      <c r="W35" s="12"/>
      <c r="X35" s="575" t="s">
        <v>110</v>
      </c>
    </row>
    <row r="36" spans="1:24" x14ac:dyDescent="0.2">
      <c r="A36" s="845"/>
      <c r="B36" s="845"/>
      <c r="C36" s="845"/>
      <c r="D36" s="845"/>
      <c r="E36" s="778"/>
      <c r="F36" s="779"/>
      <c r="G36" s="779"/>
      <c r="H36" s="778"/>
      <c r="I36" s="779"/>
      <c r="J36" s="779"/>
      <c r="K36" s="779"/>
      <c r="L36" s="780"/>
      <c r="M36" s="855"/>
      <c r="N36" s="856"/>
      <c r="O36" s="780"/>
      <c r="P36" s="616"/>
      <c r="Q36" s="583"/>
      <c r="R36" s="856"/>
      <c r="S36" s="780"/>
      <c r="T36" s="616"/>
      <c r="U36" s="783"/>
      <c r="V36" s="784"/>
      <c r="W36" s="12"/>
      <c r="X36" s="575" t="s">
        <v>198</v>
      </c>
    </row>
    <row r="37" spans="1:24" x14ac:dyDescent="0.2">
      <c r="A37" s="379" t="s">
        <v>111</v>
      </c>
      <c r="B37" s="379" t="s">
        <v>94</v>
      </c>
      <c r="C37" s="379" t="s">
        <v>112</v>
      </c>
      <c r="D37" s="379" t="s">
        <v>86</v>
      </c>
      <c r="E37" s="764"/>
      <c r="F37" s="740"/>
      <c r="G37" s="740"/>
      <c r="H37" s="764"/>
      <c r="I37" s="740"/>
      <c r="J37" s="740"/>
      <c r="K37" s="740"/>
      <c r="L37" s="772"/>
      <c r="M37" s="853"/>
      <c r="N37" s="773"/>
      <c r="O37" s="774"/>
      <c r="P37" s="615"/>
      <c r="Q37" s="853"/>
      <c r="R37" s="789"/>
      <c r="S37" s="772"/>
      <c r="T37" s="776"/>
      <c r="U37" s="763"/>
      <c r="V37" s="601"/>
      <c r="W37" s="12"/>
      <c r="X37" s="575" t="s">
        <v>113</v>
      </c>
    </row>
    <row r="38" spans="1:24" x14ac:dyDescent="0.2">
      <c r="A38" s="845"/>
      <c r="B38" s="845"/>
      <c r="C38" s="845"/>
      <c r="D38" s="845"/>
      <c r="E38" s="778"/>
      <c r="F38" s="779"/>
      <c r="G38" s="779"/>
      <c r="H38" s="778"/>
      <c r="I38" s="779"/>
      <c r="J38" s="779"/>
      <c r="K38" s="779"/>
      <c r="L38" s="780"/>
      <c r="M38" s="583"/>
      <c r="N38" s="781"/>
      <c r="O38" s="780"/>
      <c r="P38" s="616"/>
      <c r="Q38" s="583"/>
      <c r="R38" s="781"/>
      <c r="S38" s="780"/>
      <c r="T38" s="616"/>
      <c r="U38" s="783"/>
      <c r="V38" s="784"/>
      <c r="W38" s="12"/>
      <c r="X38" s="575" t="s">
        <v>199</v>
      </c>
    </row>
    <row r="39" spans="1:24" x14ac:dyDescent="0.2">
      <c r="A39" s="379" t="s">
        <v>114</v>
      </c>
      <c r="B39" s="379" t="s">
        <v>74</v>
      </c>
      <c r="C39" s="379" t="s">
        <v>115</v>
      </c>
      <c r="D39" s="379" t="s">
        <v>86</v>
      </c>
      <c r="E39" s="764"/>
      <c r="F39" s="740"/>
      <c r="G39" s="740"/>
      <c r="H39" s="764"/>
      <c r="I39" s="740"/>
      <c r="J39" s="740"/>
      <c r="K39" s="740"/>
      <c r="L39" s="772"/>
      <c r="M39" s="853"/>
      <c r="N39" s="773"/>
      <c r="O39" s="774"/>
      <c r="P39" s="615"/>
      <c r="Q39" s="853"/>
      <c r="R39" s="789"/>
      <c r="S39" s="772"/>
      <c r="T39" s="776"/>
      <c r="U39" s="603"/>
      <c r="V39" s="602"/>
      <c r="W39" s="12"/>
      <c r="X39" s="575" t="s">
        <v>116</v>
      </c>
    </row>
    <row r="40" spans="1:24" x14ac:dyDescent="0.2">
      <c r="A40" s="845"/>
      <c r="B40" s="845"/>
      <c r="C40" s="845"/>
      <c r="D40" s="845"/>
      <c r="E40" s="778"/>
      <c r="F40" s="779"/>
      <c r="G40" s="779"/>
      <c r="H40" s="778"/>
      <c r="I40" s="779"/>
      <c r="J40" s="779"/>
      <c r="K40" s="779"/>
      <c r="L40" s="780"/>
      <c r="M40" s="583"/>
      <c r="N40" s="781"/>
      <c r="O40" s="780"/>
      <c r="P40" s="616"/>
      <c r="Q40" s="583"/>
      <c r="R40" s="781"/>
      <c r="S40" s="780"/>
      <c r="T40" s="616"/>
      <c r="U40" s="783"/>
      <c r="V40" s="784"/>
      <c r="W40" s="12"/>
      <c r="X40" s="575" t="s">
        <v>200</v>
      </c>
    </row>
    <row r="41" spans="1:24" x14ac:dyDescent="0.2">
      <c r="A41" s="379" t="s">
        <v>117</v>
      </c>
      <c r="B41" s="379" t="s">
        <v>74</v>
      </c>
      <c r="C41" s="379" t="s">
        <v>118</v>
      </c>
      <c r="D41" s="379" t="s">
        <v>86</v>
      </c>
      <c r="E41" s="764"/>
      <c r="F41" s="740"/>
      <c r="G41" s="740"/>
      <c r="H41" s="764"/>
      <c r="I41" s="740"/>
      <c r="J41" s="740"/>
      <c r="K41" s="740"/>
      <c r="L41" s="772"/>
      <c r="M41" s="853"/>
      <c r="N41" s="773"/>
      <c r="O41" s="774"/>
      <c r="P41" s="615"/>
      <c r="Q41" s="853"/>
      <c r="R41" s="789"/>
      <c r="S41" s="772"/>
      <c r="T41" s="776"/>
      <c r="U41" s="763"/>
      <c r="V41" s="601"/>
      <c r="W41" s="12"/>
      <c r="X41" s="575" t="s">
        <v>119</v>
      </c>
    </row>
    <row r="42" spans="1:24" x14ac:dyDescent="0.2">
      <c r="A42" s="845"/>
      <c r="B42" s="845"/>
      <c r="C42" s="845"/>
      <c r="D42" s="845"/>
      <c r="E42" s="778"/>
      <c r="F42" s="779"/>
      <c r="G42" s="779"/>
      <c r="H42" s="778"/>
      <c r="I42" s="779"/>
      <c r="J42" s="779"/>
      <c r="K42" s="779"/>
      <c r="L42" s="780"/>
      <c r="M42" s="583"/>
      <c r="N42" s="781"/>
      <c r="O42" s="780"/>
      <c r="P42" s="616"/>
      <c r="Q42" s="583"/>
      <c r="R42" s="781"/>
      <c r="S42" s="780"/>
      <c r="T42" s="616"/>
      <c r="U42" s="783"/>
      <c r="V42" s="784"/>
      <c r="W42" s="12"/>
      <c r="X42" s="575" t="s">
        <v>201</v>
      </c>
    </row>
    <row r="43" spans="1:24" s="103" customFormat="1" x14ac:dyDescent="0.2">
      <c r="A43" s="859" t="s">
        <v>120</v>
      </c>
      <c r="B43" s="859"/>
      <c r="C43" s="859" t="s">
        <v>121</v>
      </c>
      <c r="D43" s="857" t="s">
        <v>86</v>
      </c>
      <c r="E43" s="860"/>
      <c r="F43" s="861"/>
      <c r="G43" s="861"/>
      <c r="H43" s="860"/>
      <c r="I43" s="740"/>
      <c r="J43" s="861"/>
      <c r="K43" s="861"/>
      <c r="L43" s="862"/>
      <c r="M43" s="863"/>
      <c r="N43" s="864"/>
      <c r="O43" s="862"/>
      <c r="P43" s="615"/>
      <c r="Q43" s="863"/>
      <c r="R43" s="789"/>
      <c r="S43" s="772"/>
      <c r="T43" s="776"/>
      <c r="U43" s="865"/>
      <c r="V43" s="866"/>
      <c r="W43" s="119"/>
      <c r="X43" s="575" t="s">
        <v>124</v>
      </c>
    </row>
    <row r="44" spans="1:24" s="103" customFormat="1" x14ac:dyDescent="0.2">
      <c r="A44" s="859"/>
      <c r="B44" s="859"/>
      <c r="C44" s="859"/>
      <c r="D44" s="858"/>
      <c r="E44" s="867"/>
      <c r="F44" s="868"/>
      <c r="G44" s="868"/>
      <c r="H44" s="867"/>
      <c r="I44" s="868"/>
      <c r="J44" s="868"/>
      <c r="K44" s="868"/>
      <c r="L44" s="869"/>
      <c r="M44" s="870"/>
      <c r="N44" s="871"/>
      <c r="O44" s="862"/>
      <c r="P44" s="616"/>
      <c r="Q44" s="870"/>
      <c r="R44" s="789"/>
      <c r="S44" s="780"/>
      <c r="T44" s="616"/>
      <c r="U44" s="865"/>
      <c r="V44" s="866"/>
      <c r="W44" s="119"/>
      <c r="X44" s="575" t="s">
        <v>202</v>
      </c>
    </row>
    <row r="45" spans="1:24" x14ac:dyDescent="0.2">
      <c r="A45" s="379" t="s">
        <v>122</v>
      </c>
      <c r="B45" s="379" t="s">
        <v>74</v>
      </c>
      <c r="C45" s="379" t="s">
        <v>123</v>
      </c>
      <c r="D45" s="594" t="s">
        <v>86</v>
      </c>
      <c r="E45" s="851"/>
      <c r="F45" s="852"/>
      <c r="G45" s="852"/>
      <c r="H45" s="851"/>
      <c r="I45" s="740"/>
      <c r="J45" s="852"/>
      <c r="K45" s="852"/>
      <c r="L45" s="774"/>
      <c r="M45" s="853"/>
      <c r="N45" s="773"/>
      <c r="O45" s="774"/>
      <c r="P45" s="615"/>
      <c r="Q45" s="853"/>
      <c r="R45" s="789"/>
      <c r="S45" s="772"/>
      <c r="T45" s="776"/>
      <c r="U45" s="763"/>
      <c r="V45" s="601"/>
      <c r="W45" s="12"/>
      <c r="X45" s="575" t="s">
        <v>127</v>
      </c>
    </row>
    <row r="46" spans="1:24" x14ac:dyDescent="0.2">
      <c r="A46" s="845"/>
      <c r="B46" s="845"/>
      <c r="C46" s="845"/>
      <c r="D46" s="845"/>
      <c r="E46" s="778"/>
      <c r="F46" s="779"/>
      <c r="G46" s="779"/>
      <c r="H46" s="778"/>
      <c r="I46" s="779"/>
      <c r="J46" s="779"/>
      <c r="K46" s="779"/>
      <c r="L46" s="780"/>
      <c r="M46" s="583"/>
      <c r="N46" s="781"/>
      <c r="O46" s="780"/>
      <c r="P46" s="616"/>
      <c r="Q46" s="583"/>
      <c r="R46" s="781"/>
      <c r="S46" s="780"/>
      <c r="T46" s="616"/>
      <c r="U46" s="783"/>
      <c r="V46" s="784"/>
      <c r="W46" s="12"/>
      <c r="X46" s="575" t="s">
        <v>203</v>
      </c>
    </row>
    <row r="47" spans="1:24" x14ac:dyDescent="0.2">
      <c r="A47" s="379" t="s">
        <v>125</v>
      </c>
      <c r="B47" s="379" t="s">
        <v>74</v>
      </c>
      <c r="C47" s="379" t="s">
        <v>126</v>
      </c>
      <c r="D47" s="379" t="s">
        <v>81</v>
      </c>
      <c r="E47" s="764"/>
      <c r="F47" s="740"/>
      <c r="G47" s="740"/>
      <c r="H47" s="764"/>
      <c r="I47" s="740"/>
      <c r="J47" s="740"/>
      <c r="K47" s="740"/>
      <c r="L47" s="772"/>
      <c r="M47" s="853"/>
      <c r="N47" s="773"/>
      <c r="O47" s="774"/>
      <c r="P47" s="615"/>
      <c r="Q47" s="853"/>
      <c r="R47" s="789"/>
      <c r="S47" s="772"/>
      <c r="T47" s="776"/>
      <c r="U47" s="603"/>
      <c r="V47" s="602"/>
      <c r="W47" s="12"/>
      <c r="X47" s="575" t="s">
        <v>129</v>
      </c>
    </row>
    <row r="48" spans="1:24" x14ac:dyDescent="0.2">
      <c r="A48" s="845"/>
      <c r="B48" s="845"/>
      <c r="C48" s="845"/>
      <c r="D48" s="845"/>
      <c r="E48" s="778"/>
      <c r="F48" s="779"/>
      <c r="G48" s="779"/>
      <c r="H48" s="778"/>
      <c r="I48" s="779"/>
      <c r="J48" s="872"/>
      <c r="K48" s="740"/>
      <c r="L48" s="780"/>
      <c r="M48" s="853"/>
      <c r="N48" s="856"/>
      <c r="O48" s="780"/>
      <c r="P48" s="616"/>
      <c r="Q48" s="853"/>
      <c r="R48" s="789"/>
      <c r="S48" s="780"/>
      <c r="T48" s="616"/>
      <c r="U48" s="783"/>
      <c r="V48" s="784"/>
      <c r="W48" s="12"/>
      <c r="X48" s="575" t="s">
        <v>204</v>
      </c>
    </row>
    <row r="49" spans="1:24" x14ac:dyDescent="0.2">
      <c r="A49" s="379" t="s">
        <v>125</v>
      </c>
      <c r="B49" s="379" t="s">
        <v>74</v>
      </c>
      <c r="C49" s="379" t="s">
        <v>128</v>
      </c>
      <c r="D49" s="379" t="s">
        <v>86</v>
      </c>
      <c r="E49" s="764"/>
      <c r="F49" s="740"/>
      <c r="G49" s="740"/>
      <c r="H49" s="764"/>
      <c r="I49" s="740"/>
      <c r="J49" s="740"/>
      <c r="K49" s="740"/>
      <c r="L49" s="772"/>
      <c r="M49" s="853"/>
      <c r="N49" s="773"/>
      <c r="O49" s="774"/>
      <c r="P49" s="615"/>
      <c r="Q49" s="853"/>
      <c r="R49" s="789"/>
      <c r="S49" s="772"/>
      <c r="T49" s="776"/>
      <c r="U49" s="763"/>
      <c r="V49" s="601"/>
      <c r="W49" s="12"/>
      <c r="X49" s="575" t="s">
        <v>132</v>
      </c>
    </row>
    <row r="50" spans="1:24" x14ac:dyDescent="0.2">
      <c r="A50" s="845"/>
      <c r="B50" s="845"/>
      <c r="C50" s="845"/>
      <c r="D50" s="845"/>
      <c r="E50" s="778"/>
      <c r="F50" s="779"/>
      <c r="G50" s="779"/>
      <c r="H50" s="778"/>
      <c r="I50" s="779"/>
      <c r="J50" s="779"/>
      <c r="K50" s="779"/>
      <c r="L50" s="780"/>
      <c r="M50" s="583"/>
      <c r="N50" s="781"/>
      <c r="O50" s="780"/>
      <c r="P50" s="616"/>
      <c r="Q50" s="583"/>
      <c r="R50" s="781"/>
      <c r="S50" s="780"/>
      <c r="T50" s="616"/>
      <c r="U50" s="783"/>
      <c r="V50" s="784"/>
      <c r="W50" s="12"/>
      <c r="X50" s="575" t="s">
        <v>205</v>
      </c>
    </row>
    <row r="51" spans="1:24" x14ac:dyDescent="0.2">
      <c r="A51" s="379" t="s">
        <v>130</v>
      </c>
      <c r="B51" s="379" t="s">
        <v>94</v>
      </c>
      <c r="C51" s="379" t="s">
        <v>131</v>
      </c>
      <c r="D51" s="379" t="s">
        <v>81</v>
      </c>
      <c r="E51" s="764"/>
      <c r="F51" s="740"/>
      <c r="G51" s="740"/>
      <c r="H51" s="764"/>
      <c r="I51" s="740"/>
      <c r="J51" s="740"/>
      <c r="K51" s="740"/>
      <c r="L51" s="772"/>
      <c r="M51" s="853"/>
      <c r="N51" s="785"/>
      <c r="O51" s="774"/>
      <c r="P51" s="615"/>
      <c r="Q51" s="853"/>
      <c r="R51" s="789"/>
      <c r="S51" s="772"/>
      <c r="T51" s="776"/>
      <c r="U51" s="763"/>
      <c r="V51" s="601"/>
      <c r="W51" s="12"/>
      <c r="X51" s="575" t="s">
        <v>135</v>
      </c>
    </row>
    <row r="52" spans="1:24" x14ac:dyDescent="0.2">
      <c r="A52" s="845"/>
      <c r="B52" s="845"/>
      <c r="C52" s="845"/>
      <c r="D52" s="845"/>
      <c r="E52" s="778"/>
      <c r="F52" s="779"/>
      <c r="G52" s="779"/>
      <c r="H52" s="778"/>
      <c r="I52" s="779"/>
      <c r="J52" s="779"/>
      <c r="K52" s="779"/>
      <c r="L52" s="780"/>
      <c r="M52" s="583"/>
      <c r="N52" s="781"/>
      <c r="O52" s="780"/>
      <c r="P52" s="616"/>
      <c r="Q52" s="583"/>
      <c r="R52" s="781"/>
      <c r="S52" s="780"/>
      <c r="T52" s="616"/>
      <c r="U52" s="783"/>
      <c r="V52" s="784"/>
      <c r="W52" s="12"/>
      <c r="X52" s="575" t="s">
        <v>206</v>
      </c>
    </row>
    <row r="53" spans="1:24" x14ac:dyDescent="0.2">
      <c r="A53" s="379" t="s">
        <v>133</v>
      </c>
      <c r="B53" s="379" t="s">
        <v>94</v>
      </c>
      <c r="C53" s="379" t="s">
        <v>134</v>
      </c>
      <c r="D53" s="379" t="s">
        <v>86</v>
      </c>
      <c r="E53" s="764"/>
      <c r="F53" s="740"/>
      <c r="G53" s="740"/>
      <c r="H53" s="764"/>
      <c r="I53" s="740"/>
      <c r="J53" s="740"/>
      <c r="K53" s="740"/>
      <c r="L53" s="772"/>
      <c r="M53" s="853"/>
      <c r="N53" s="773"/>
      <c r="O53" s="774"/>
      <c r="P53" s="615"/>
      <c r="Q53" s="853"/>
      <c r="R53" s="789"/>
      <c r="S53" s="772"/>
      <c r="T53" s="776"/>
      <c r="U53" s="603"/>
      <c r="V53" s="602"/>
      <c r="W53" s="12"/>
      <c r="X53" s="575" t="s">
        <v>139</v>
      </c>
    </row>
    <row r="54" spans="1:24" x14ac:dyDescent="0.2">
      <c r="A54" s="845"/>
      <c r="B54" s="845"/>
      <c r="C54" s="845"/>
      <c r="D54" s="845"/>
      <c r="E54" s="778"/>
      <c r="F54" s="779"/>
      <c r="G54" s="779"/>
      <c r="H54" s="778"/>
      <c r="I54" s="779"/>
      <c r="J54" s="779"/>
      <c r="K54" s="779"/>
      <c r="L54" s="780"/>
      <c r="M54" s="583"/>
      <c r="N54" s="781"/>
      <c r="O54" s="780"/>
      <c r="P54" s="616"/>
      <c r="Q54" s="583"/>
      <c r="R54" s="781"/>
      <c r="S54" s="780"/>
      <c r="T54" s="616"/>
      <c r="U54" s="783"/>
      <c r="V54" s="784"/>
      <c r="W54" s="12"/>
      <c r="X54" s="575" t="s">
        <v>207</v>
      </c>
    </row>
    <row r="55" spans="1:24" x14ac:dyDescent="0.2">
      <c r="A55" s="379" t="s">
        <v>136</v>
      </c>
      <c r="B55" s="379" t="s">
        <v>137</v>
      </c>
      <c r="C55" s="379" t="s">
        <v>138</v>
      </c>
      <c r="D55" s="379" t="s">
        <v>81</v>
      </c>
      <c r="E55" s="740"/>
      <c r="F55" s="740"/>
      <c r="G55" s="740"/>
      <c r="H55" s="740"/>
      <c r="I55" s="740"/>
      <c r="J55" s="740"/>
      <c r="K55" s="740"/>
      <c r="L55" s="772"/>
      <c r="M55" s="853"/>
      <c r="N55" s="773"/>
      <c r="O55" s="774"/>
      <c r="P55" s="615"/>
      <c r="Q55" s="853"/>
      <c r="R55" s="789"/>
      <c r="S55" s="772"/>
      <c r="T55" s="776"/>
      <c r="U55" s="763"/>
      <c r="V55" s="601"/>
      <c r="W55" s="12"/>
      <c r="X55" s="575" t="s">
        <v>142</v>
      </c>
    </row>
    <row r="56" spans="1:24" x14ac:dyDescent="0.2">
      <c r="A56" s="845"/>
      <c r="B56" s="845"/>
      <c r="C56" s="845"/>
      <c r="D56" s="845"/>
      <c r="E56" s="779"/>
      <c r="F56" s="779"/>
      <c r="G56" s="779"/>
      <c r="H56" s="779"/>
      <c r="I56" s="779"/>
      <c r="J56" s="779"/>
      <c r="K56" s="779"/>
      <c r="L56" s="772"/>
      <c r="M56" s="853"/>
      <c r="N56" s="856"/>
      <c r="O56" s="780"/>
      <c r="P56" s="616"/>
      <c r="Q56" s="853"/>
      <c r="R56" s="789"/>
      <c r="S56" s="780"/>
      <c r="T56" s="616"/>
      <c r="U56" s="783"/>
      <c r="V56" s="784"/>
      <c r="W56" s="12"/>
      <c r="X56" s="575" t="s">
        <v>208</v>
      </c>
    </row>
    <row r="57" spans="1:24" x14ac:dyDescent="0.2">
      <c r="A57" s="379" t="s">
        <v>140</v>
      </c>
      <c r="B57" s="379" t="s">
        <v>74</v>
      </c>
      <c r="C57" s="379" t="s">
        <v>141</v>
      </c>
      <c r="D57" s="379" t="s">
        <v>86</v>
      </c>
      <c r="E57" s="764"/>
      <c r="F57" s="740"/>
      <c r="G57" s="740"/>
      <c r="H57" s="764"/>
      <c r="I57" s="740"/>
      <c r="J57" s="740"/>
      <c r="K57" s="740"/>
      <c r="L57" s="772"/>
      <c r="M57" s="853"/>
      <c r="N57" s="773"/>
      <c r="O57" s="774"/>
      <c r="P57" s="615"/>
      <c r="Q57" s="853"/>
      <c r="R57" s="789"/>
      <c r="S57" s="772"/>
      <c r="T57" s="776"/>
      <c r="U57" s="763"/>
      <c r="V57" s="601"/>
      <c r="W57" s="12"/>
      <c r="X57" s="575" t="s">
        <v>145</v>
      </c>
    </row>
    <row r="58" spans="1:24" x14ac:dyDescent="0.2">
      <c r="A58" s="845"/>
      <c r="B58" s="845"/>
      <c r="C58" s="845"/>
      <c r="D58" s="845"/>
      <c r="E58" s="778"/>
      <c r="F58" s="779"/>
      <c r="G58" s="779"/>
      <c r="H58" s="778"/>
      <c r="I58" s="779"/>
      <c r="J58" s="872"/>
      <c r="K58" s="779"/>
      <c r="L58" s="780"/>
      <c r="M58" s="855"/>
      <c r="N58" s="856"/>
      <c r="O58" s="780"/>
      <c r="P58" s="616"/>
      <c r="Q58" s="855"/>
      <c r="R58" s="789"/>
      <c r="S58" s="780"/>
      <c r="T58" s="616"/>
      <c r="U58" s="783"/>
      <c r="V58" s="784"/>
      <c r="W58" s="12"/>
      <c r="X58" s="575" t="s">
        <v>209</v>
      </c>
    </row>
    <row r="59" spans="1:24" x14ac:dyDescent="0.2">
      <c r="A59" s="379" t="s">
        <v>143</v>
      </c>
      <c r="B59" s="379" t="s">
        <v>94</v>
      </c>
      <c r="C59" s="379" t="s">
        <v>144</v>
      </c>
      <c r="D59" s="379" t="s">
        <v>86</v>
      </c>
      <c r="E59" s="764"/>
      <c r="F59" s="740"/>
      <c r="G59" s="740"/>
      <c r="H59" s="764"/>
      <c r="I59" s="740"/>
      <c r="J59" s="740"/>
      <c r="K59" s="740"/>
      <c r="L59" s="772"/>
      <c r="M59" s="853"/>
      <c r="N59" s="773"/>
      <c r="O59" s="774"/>
      <c r="P59" s="615"/>
      <c r="Q59" s="853"/>
      <c r="R59" s="789"/>
      <c r="S59" s="772"/>
      <c r="T59" s="776"/>
      <c r="U59" s="603"/>
      <c r="V59" s="602"/>
      <c r="W59" s="12"/>
      <c r="X59" s="575" t="s">
        <v>148</v>
      </c>
    </row>
    <row r="60" spans="1:24" x14ac:dyDescent="0.2">
      <c r="A60" s="845"/>
      <c r="B60" s="845"/>
      <c r="C60" s="845"/>
      <c r="D60" s="845"/>
      <c r="E60" s="778"/>
      <c r="F60" s="779"/>
      <c r="G60" s="779"/>
      <c r="H60" s="778"/>
      <c r="I60" s="779"/>
      <c r="J60" s="779"/>
      <c r="K60" s="779"/>
      <c r="L60" s="780"/>
      <c r="M60" s="583"/>
      <c r="N60" s="781"/>
      <c r="O60" s="780"/>
      <c r="P60" s="616"/>
      <c r="Q60" s="583"/>
      <c r="R60" s="781"/>
      <c r="S60" s="780"/>
      <c r="T60" s="616"/>
      <c r="U60" s="783"/>
      <c r="V60" s="784"/>
      <c r="W60" s="12"/>
      <c r="X60" s="575" t="s">
        <v>210</v>
      </c>
    </row>
    <row r="61" spans="1:24" x14ac:dyDescent="0.2">
      <c r="A61" s="505" t="s">
        <v>146</v>
      </c>
      <c r="B61" s="505" t="s">
        <v>74</v>
      </c>
      <c r="C61" s="505" t="s">
        <v>147</v>
      </c>
      <c r="D61" s="505" t="s">
        <v>81</v>
      </c>
      <c r="E61" s="686" t="s">
        <v>77</v>
      </c>
      <c r="F61" s="369"/>
      <c r="G61" s="369" t="s">
        <v>81</v>
      </c>
      <c r="H61" s="686" t="s">
        <v>222</v>
      </c>
      <c r="I61" s="369"/>
      <c r="J61" s="369" t="s">
        <v>224</v>
      </c>
      <c r="K61" s="369"/>
      <c r="L61" s="687" t="s">
        <v>159</v>
      </c>
      <c r="M61" s="580" t="s">
        <v>89</v>
      </c>
      <c r="N61" s="724">
        <v>0.66666666666666663</v>
      </c>
      <c r="O61" s="688"/>
      <c r="P61" s="605" t="s">
        <v>89</v>
      </c>
      <c r="Q61" s="580"/>
      <c r="R61" s="786">
        <v>0.85763888888888884</v>
      </c>
      <c r="S61" s="687"/>
      <c r="T61" s="679"/>
      <c r="U61" s="689"/>
      <c r="V61" s="613"/>
      <c r="W61" s="12"/>
      <c r="X61" s="575" t="s">
        <v>150</v>
      </c>
    </row>
    <row r="62" spans="1:24" x14ac:dyDescent="0.2">
      <c r="A62" s="592"/>
      <c r="B62" s="592"/>
      <c r="C62" s="592"/>
      <c r="D62" s="592"/>
      <c r="E62" s="591"/>
      <c r="F62" s="384"/>
      <c r="G62" s="384"/>
      <c r="H62" s="591"/>
      <c r="I62" s="384"/>
      <c r="J62" s="384"/>
      <c r="K62" s="384"/>
      <c r="L62" s="769"/>
      <c r="M62" s="584"/>
      <c r="N62" s="771"/>
      <c r="O62" s="769"/>
      <c r="P62" s="607" t="str">
        <f t="shared" ref="P62:P64" si="0">IF(N62="","",MAX(M62-N62,0))</f>
        <v/>
      </c>
      <c r="Q62" s="584"/>
      <c r="R62" s="771"/>
      <c r="S62" s="769"/>
      <c r="T62" s="607"/>
      <c r="U62" s="386"/>
      <c r="V62" s="746"/>
      <c r="W62" s="12"/>
      <c r="X62" s="575" t="s">
        <v>211</v>
      </c>
    </row>
    <row r="63" spans="1:24" x14ac:dyDescent="0.2">
      <c r="A63" s="201" t="s">
        <v>146</v>
      </c>
      <c r="B63" s="201" t="s">
        <v>74</v>
      </c>
      <c r="C63" s="201" t="s">
        <v>149</v>
      </c>
      <c r="D63" s="201" t="s">
        <v>86</v>
      </c>
      <c r="E63" s="166"/>
      <c r="F63" s="167" t="s">
        <v>220</v>
      </c>
      <c r="G63" s="167"/>
      <c r="H63" s="166"/>
      <c r="I63" s="167"/>
      <c r="J63" s="167"/>
      <c r="K63" s="167" t="s">
        <v>254</v>
      </c>
      <c r="L63" s="177"/>
      <c r="M63" s="162">
        <v>0.75</v>
      </c>
      <c r="N63" s="163">
        <v>0.66666666666666663</v>
      </c>
      <c r="O63" s="164"/>
      <c r="P63" s="229">
        <f t="shared" si="0"/>
        <v>8.333333333333337E-2</v>
      </c>
      <c r="Q63" s="162"/>
      <c r="R63" s="680">
        <v>0.83333333333333337</v>
      </c>
      <c r="S63" s="177"/>
      <c r="T63" s="681"/>
      <c r="U63" s="250"/>
      <c r="V63" s="251"/>
      <c r="W63" s="12"/>
      <c r="X63" s="575" t="s">
        <v>152</v>
      </c>
    </row>
    <row r="64" spans="1:24" x14ac:dyDescent="0.2">
      <c r="A64" s="592"/>
      <c r="B64" s="592"/>
      <c r="C64" s="592"/>
      <c r="D64" s="592"/>
      <c r="E64" s="591"/>
      <c r="F64" s="384"/>
      <c r="G64" s="384"/>
      <c r="H64" s="591"/>
      <c r="I64" s="384"/>
      <c r="J64" s="384"/>
      <c r="K64" s="384"/>
      <c r="L64" s="769"/>
      <c r="M64" s="584"/>
      <c r="N64" s="771"/>
      <c r="O64" s="769"/>
      <c r="P64" s="607" t="str">
        <f t="shared" si="0"/>
        <v/>
      </c>
      <c r="Q64" s="584"/>
      <c r="R64" s="771"/>
      <c r="S64" s="769"/>
      <c r="T64" s="607"/>
      <c r="U64" s="386"/>
      <c r="V64" s="746"/>
      <c r="W64" s="12"/>
      <c r="X64" s="575" t="s">
        <v>212</v>
      </c>
    </row>
    <row r="65" spans="1:24" x14ac:dyDescent="0.2">
      <c r="A65" s="373" t="s">
        <v>146</v>
      </c>
      <c r="B65" s="373" t="s">
        <v>74</v>
      </c>
      <c r="C65" s="373" t="s">
        <v>151</v>
      </c>
      <c r="D65" s="373" t="s">
        <v>81</v>
      </c>
      <c r="E65" s="764"/>
      <c r="F65" s="740"/>
      <c r="G65" s="740"/>
      <c r="H65" s="764"/>
      <c r="I65" s="740"/>
      <c r="J65" s="740"/>
      <c r="K65" s="740"/>
      <c r="L65" s="772"/>
      <c r="M65" s="582"/>
      <c r="N65" s="785"/>
      <c r="O65" s="774"/>
      <c r="P65" s="615"/>
      <c r="Q65" s="582"/>
      <c r="R65" s="789"/>
      <c r="S65" s="772"/>
      <c r="T65" s="776"/>
      <c r="U65" s="603"/>
      <c r="V65" s="602"/>
      <c r="W65" s="12"/>
      <c r="X65" s="575" t="s">
        <v>154</v>
      </c>
    </row>
    <row r="66" spans="1:24" x14ac:dyDescent="0.2">
      <c r="A66" s="777"/>
      <c r="B66" s="777"/>
      <c r="C66" s="777"/>
      <c r="D66" s="777"/>
      <c r="E66" s="778"/>
      <c r="F66" s="779"/>
      <c r="G66" s="779"/>
      <c r="H66" s="778"/>
      <c r="I66" s="779"/>
      <c r="J66" s="779"/>
      <c r="K66" s="779"/>
      <c r="L66" s="780"/>
      <c r="M66" s="583"/>
      <c r="N66" s="781"/>
      <c r="O66" s="780"/>
      <c r="P66" s="616"/>
      <c r="Q66" s="583"/>
      <c r="R66" s="781"/>
      <c r="S66" s="780"/>
      <c r="T66" s="616"/>
      <c r="U66" s="783"/>
      <c r="V66" s="784"/>
      <c r="W66" s="12"/>
      <c r="X66" s="575" t="s">
        <v>213</v>
      </c>
    </row>
    <row r="67" spans="1:24" x14ac:dyDescent="0.2">
      <c r="A67" s="379" t="s">
        <v>146</v>
      </c>
      <c r="B67" s="379" t="s">
        <v>74</v>
      </c>
      <c r="C67" s="379" t="s">
        <v>153</v>
      </c>
      <c r="D67" s="379" t="s">
        <v>86</v>
      </c>
      <c r="E67" s="764"/>
      <c r="F67" s="740"/>
      <c r="G67" s="740"/>
      <c r="H67" s="764"/>
      <c r="I67" s="740"/>
      <c r="J67" s="740"/>
      <c r="K67" s="740"/>
      <c r="L67" s="772"/>
      <c r="M67" s="853"/>
      <c r="N67" s="773"/>
      <c r="O67" s="774"/>
      <c r="P67" s="615"/>
      <c r="Q67" s="853"/>
      <c r="R67" s="789"/>
      <c r="S67" s="772"/>
      <c r="T67" s="776"/>
      <c r="U67" s="763"/>
      <c r="V67" s="601"/>
      <c r="W67" s="12"/>
      <c r="X67" s="573" t="s">
        <v>79</v>
      </c>
    </row>
    <row r="68" spans="1:24" x14ac:dyDescent="0.2">
      <c r="A68" s="845"/>
      <c r="B68" s="845"/>
      <c r="C68" s="845"/>
      <c r="D68" s="845"/>
      <c r="E68" s="778"/>
      <c r="F68" s="779"/>
      <c r="G68" s="779"/>
      <c r="H68" s="778"/>
      <c r="I68" s="779"/>
      <c r="J68" s="779"/>
      <c r="K68" s="779"/>
      <c r="L68" s="780"/>
      <c r="M68" s="583"/>
      <c r="N68" s="781"/>
      <c r="O68" s="780"/>
      <c r="P68" s="616"/>
      <c r="Q68" s="583"/>
      <c r="R68" s="781"/>
      <c r="S68" s="780"/>
      <c r="T68" s="616"/>
      <c r="U68" s="783"/>
      <c r="V68" s="784"/>
      <c r="W68" s="12"/>
      <c r="X68" s="575"/>
    </row>
    <row r="69" spans="1:24" x14ac:dyDescent="0.2">
      <c r="A69" s="379" t="s">
        <v>155</v>
      </c>
      <c r="B69" s="379" t="s">
        <v>94</v>
      </c>
      <c r="C69" s="379" t="s">
        <v>156</v>
      </c>
      <c r="D69" s="379" t="s">
        <v>86</v>
      </c>
      <c r="E69" s="764"/>
      <c r="F69" s="740"/>
      <c r="G69" s="740"/>
      <c r="H69" s="764"/>
      <c r="I69" s="740"/>
      <c r="J69" s="740"/>
      <c r="K69" s="740"/>
      <c r="L69" s="772"/>
      <c r="M69" s="853"/>
      <c r="N69" s="773"/>
      <c r="O69" s="774"/>
      <c r="P69" s="615"/>
      <c r="Q69" s="853"/>
      <c r="R69" s="789"/>
      <c r="S69" s="772"/>
      <c r="T69" s="776"/>
      <c r="U69" s="763"/>
      <c r="V69" s="601"/>
      <c r="W69" s="12"/>
      <c r="X69" s="573"/>
    </row>
    <row r="70" spans="1:24" x14ac:dyDescent="0.2">
      <c r="A70" s="845"/>
      <c r="B70" s="845"/>
      <c r="C70" s="845"/>
      <c r="D70" s="845"/>
      <c r="E70" s="778"/>
      <c r="F70" s="779"/>
      <c r="G70" s="779"/>
      <c r="H70" s="778"/>
      <c r="I70" s="779"/>
      <c r="J70" s="779"/>
      <c r="K70" s="779"/>
      <c r="L70" s="780"/>
      <c r="M70" s="583"/>
      <c r="N70" s="781"/>
      <c r="O70" s="780"/>
      <c r="P70" s="616"/>
      <c r="Q70" s="583"/>
      <c r="R70" s="781"/>
      <c r="S70" s="780"/>
      <c r="T70" s="616"/>
      <c r="U70" s="783"/>
      <c r="V70" s="784"/>
      <c r="W70" s="12"/>
      <c r="X70" s="573"/>
    </row>
    <row r="71" spans="1:24" x14ac:dyDescent="0.2">
      <c r="A71" s="379" t="s">
        <v>157</v>
      </c>
      <c r="B71" s="379" t="s">
        <v>79</v>
      </c>
      <c r="C71" s="379" t="s">
        <v>158</v>
      </c>
      <c r="D71" s="379" t="s">
        <v>81</v>
      </c>
      <c r="E71" s="764"/>
      <c r="F71" s="740"/>
      <c r="G71" s="740"/>
      <c r="H71" s="764"/>
      <c r="I71" s="740"/>
      <c r="J71" s="740"/>
      <c r="K71" s="740"/>
      <c r="L71" s="772"/>
      <c r="M71" s="582"/>
      <c r="N71" s="785"/>
      <c r="O71" s="774"/>
      <c r="P71" s="615"/>
      <c r="Q71" s="582"/>
      <c r="R71" s="789"/>
      <c r="S71" s="772"/>
      <c r="T71" s="776"/>
      <c r="U71" s="603"/>
      <c r="V71" s="602"/>
      <c r="W71" s="12"/>
      <c r="X71" s="575" t="s">
        <v>159</v>
      </c>
    </row>
    <row r="72" spans="1:24" x14ac:dyDescent="0.2">
      <c r="A72" s="845"/>
      <c r="B72" s="845"/>
      <c r="C72" s="845"/>
      <c r="D72" s="845"/>
      <c r="E72" s="778"/>
      <c r="F72" s="779"/>
      <c r="G72" s="779"/>
      <c r="H72" s="778"/>
      <c r="I72" s="779"/>
      <c r="J72" s="779"/>
      <c r="K72" s="779"/>
      <c r="L72" s="780"/>
      <c r="M72" s="583"/>
      <c r="N72" s="781"/>
      <c r="O72" s="780"/>
      <c r="P72" s="616"/>
      <c r="Q72" s="583"/>
      <c r="R72" s="781"/>
      <c r="S72" s="780"/>
      <c r="T72" s="616"/>
      <c r="U72" s="783"/>
      <c r="V72" s="784"/>
      <c r="W72" s="12"/>
      <c r="X72" s="575" t="s">
        <v>226</v>
      </c>
    </row>
    <row r="73" spans="1:24" x14ac:dyDescent="0.2">
      <c r="A73" s="379" t="s">
        <v>160</v>
      </c>
      <c r="B73" s="379" t="s">
        <v>79</v>
      </c>
      <c r="C73" s="379" t="s">
        <v>161</v>
      </c>
      <c r="D73" s="379" t="s">
        <v>81</v>
      </c>
      <c r="E73" s="764"/>
      <c r="F73" s="740"/>
      <c r="G73" s="740"/>
      <c r="H73" s="764"/>
      <c r="I73" s="740"/>
      <c r="J73" s="740"/>
      <c r="K73" s="740"/>
      <c r="L73" s="772"/>
      <c r="M73" s="582"/>
      <c r="N73" s="785"/>
      <c r="O73" s="774"/>
      <c r="P73" s="615"/>
      <c r="Q73" s="582"/>
      <c r="R73" s="789"/>
      <c r="S73" s="772"/>
      <c r="T73" s="776"/>
      <c r="U73" s="763"/>
      <c r="V73" s="601"/>
      <c r="W73" s="12"/>
      <c r="X73" s="575" t="s">
        <v>162</v>
      </c>
    </row>
    <row r="74" spans="1:24" x14ac:dyDescent="0.2">
      <c r="A74" s="845"/>
      <c r="B74" s="845"/>
      <c r="C74" s="845"/>
      <c r="D74" s="845"/>
      <c r="E74" s="778"/>
      <c r="F74" s="779"/>
      <c r="G74" s="779"/>
      <c r="H74" s="778"/>
      <c r="I74" s="779"/>
      <c r="J74" s="779"/>
      <c r="K74" s="779"/>
      <c r="L74" s="780"/>
      <c r="M74" s="583"/>
      <c r="N74" s="781"/>
      <c r="O74" s="780"/>
      <c r="P74" s="616"/>
      <c r="Q74" s="583"/>
      <c r="R74" s="781"/>
      <c r="S74" s="780"/>
      <c r="T74" s="616"/>
      <c r="U74" s="783"/>
      <c r="V74" s="784"/>
      <c r="W74" s="12"/>
    </row>
    <row r="75" spans="1:24" x14ac:dyDescent="0.2">
      <c r="A75" s="379" t="s">
        <v>163</v>
      </c>
      <c r="B75" s="379" t="s">
        <v>74</v>
      </c>
      <c r="C75" s="379" t="s">
        <v>164</v>
      </c>
      <c r="D75" s="379" t="s">
        <v>86</v>
      </c>
      <c r="E75" s="764"/>
      <c r="F75" s="740"/>
      <c r="G75" s="740"/>
      <c r="H75" s="764"/>
      <c r="I75" s="740"/>
      <c r="J75" s="740"/>
      <c r="K75" s="740"/>
      <c r="L75" s="772"/>
      <c r="M75" s="853"/>
      <c r="N75" s="773"/>
      <c r="O75" s="774"/>
      <c r="P75" s="615"/>
      <c r="Q75" s="853"/>
      <c r="R75" s="789"/>
      <c r="S75" s="772"/>
      <c r="T75" s="776"/>
      <c r="U75" s="763"/>
      <c r="V75" s="601"/>
      <c r="W75" s="12"/>
    </row>
    <row r="76" spans="1:24" x14ac:dyDescent="0.2">
      <c r="A76" s="845"/>
      <c r="B76" s="845"/>
      <c r="C76" s="845"/>
      <c r="D76" s="845"/>
      <c r="E76" s="778"/>
      <c r="F76" s="779"/>
      <c r="G76" s="779"/>
      <c r="H76" s="778"/>
      <c r="I76" s="779"/>
      <c r="J76" s="779"/>
      <c r="K76" s="779"/>
      <c r="L76" s="780"/>
      <c r="M76" s="583"/>
      <c r="N76" s="781"/>
      <c r="O76" s="780"/>
      <c r="P76" s="616"/>
      <c r="Q76" s="583"/>
      <c r="R76" s="781"/>
      <c r="S76" s="780"/>
      <c r="T76" s="616"/>
      <c r="U76" s="783"/>
      <c r="V76" s="784"/>
      <c r="W76" s="12"/>
      <c r="X76" s="454" t="s">
        <v>229</v>
      </c>
    </row>
    <row r="77" spans="1:24" x14ac:dyDescent="0.2">
      <c r="A77" s="379" t="s">
        <v>165</v>
      </c>
      <c r="B77" s="379" t="s">
        <v>74</v>
      </c>
      <c r="C77" s="379" t="s">
        <v>166</v>
      </c>
      <c r="D77" s="379" t="s">
        <v>86</v>
      </c>
      <c r="E77" s="764"/>
      <c r="F77" s="740"/>
      <c r="G77" s="740"/>
      <c r="H77" s="764"/>
      <c r="I77" s="740"/>
      <c r="J77" s="740"/>
      <c r="K77" s="740"/>
      <c r="L77" s="772"/>
      <c r="M77" s="853"/>
      <c r="N77" s="773"/>
      <c r="O77" s="774"/>
      <c r="P77" s="615"/>
      <c r="Q77" s="853"/>
      <c r="R77" s="789"/>
      <c r="S77" s="772"/>
      <c r="T77" s="776"/>
      <c r="U77" s="603"/>
      <c r="V77" s="602"/>
      <c r="W77" s="12"/>
      <c r="X77" s="454" t="s">
        <v>224</v>
      </c>
    </row>
    <row r="78" spans="1:24" x14ac:dyDescent="0.2">
      <c r="A78" s="845"/>
      <c r="B78" s="845"/>
      <c r="C78" s="845"/>
      <c r="D78" s="845"/>
      <c r="E78" s="778"/>
      <c r="F78" s="779"/>
      <c r="G78" s="779"/>
      <c r="H78" s="778"/>
      <c r="I78" s="779"/>
      <c r="J78" s="779"/>
      <c r="K78" s="779"/>
      <c r="L78" s="780"/>
      <c r="M78" s="583"/>
      <c r="N78" s="781"/>
      <c r="O78" s="780"/>
      <c r="P78" s="616"/>
      <c r="Q78" s="583"/>
      <c r="R78" s="781"/>
      <c r="S78" s="780"/>
      <c r="T78" s="616"/>
      <c r="U78" s="783"/>
      <c r="V78" s="784"/>
      <c r="W78" s="12"/>
      <c r="X78" s="454" t="s">
        <v>79</v>
      </c>
    </row>
    <row r="79" spans="1:24" x14ac:dyDescent="0.2">
      <c r="A79" s="379" t="s">
        <v>167</v>
      </c>
      <c r="B79" s="379" t="s">
        <v>137</v>
      </c>
      <c r="C79" s="379" t="s">
        <v>168</v>
      </c>
      <c r="D79" s="379" t="s">
        <v>81</v>
      </c>
      <c r="E79" s="764"/>
      <c r="F79" s="740"/>
      <c r="G79" s="740"/>
      <c r="H79" s="764"/>
      <c r="I79" s="740"/>
      <c r="J79" s="740"/>
      <c r="K79" s="740"/>
      <c r="L79" s="772"/>
      <c r="M79" s="853"/>
      <c r="N79" s="773"/>
      <c r="O79" s="774"/>
      <c r="P79" s="615"/>
      <c r="Q79" s="853"/>
      <c r="R79" s="789"/>
      <c r="S79" s="772"/>
      <c r="T79" s="776"/>
      <c r="U79" s="763"/>
      <c r="V79" s="601"/>
      <c r="W79" s="12"/>
    </row>
    <row r="80" spans="1:24" x14ac:dyDescent="0.2">
      <c r="A80" s="845"/>
      <c r="B80" s="845"/>
      <c r="C80" s="845"/>
      <c r="D80" s="845"/>
      <c r="E80" s="778"/>
      <c r="F80" s="779"/>
      <c r="G80" s="779"/>
      <c r="H80" s="778"/>
      <c r="I80" s="779"/>
      <c r="J80" s="779"/>
      <c r="K80" s="779"/>
      <c r="L80" s="780"/>
      <c r="M80" s="583"/>
      <c r="N80" s="781"/>
      <c r="O80" s="780"/>
      <c r="P80" s="619"/>
      <c r="Q80" s="583"/>
      <c r="R80" s="781"/>
      <c r="S80" s="780"/>
      <c r="T80" s="616"/>
      <c r="U80" s="783"/>
      <c r="V80" s="784"/>
      <c r="W80" s="12"/>
    </row>
    <row r="81" spans="1:23" x14ac:dyDescent="0.2">
      <c r="A81" s="379" t="s">
        <v>169</v>
      </c>
      <c r="B81" s="379" t="s">
        <v>94</v>
      </c>
      <c r="C81" s="379" t="s">
        <v>170</v>
      </c>
      <c r="D81" s="379" t="s">
        <v>81</v>
      </c>
      <c r="E81" s="873"/>
      <c r="F81" s="874"/>
      <c r="G81" s="874"/>
      <c r="H81" s="873"/>
      <c r="I81" s="874"/>
      <c r="J81" s="874"/>
      <c r="K81" s="874"/>
      <c r="L81" s="601"/>
      <c r="M81" s="853"/>
      <c r="N81" s="875"/>
      <c r="O81" s="764"/>
      <c r="P81" s="776"/>
      <c r="Q81" s="853"/>
      <c r="R81" s="876"/>
      <c r="S81" s="764"/>
      <c r="T81" s="776"/>
      <c r="U81" s="763"/>
      <c r="V81" s="601"/>
      <c r="W81" s="12"/>
    </row>
    <row r="82" spans="1:23" x14ac:dyDescent="0.2">
      <c r="A82" s="594"/>
      <c r="B82" s="594"/>
      <c r="C82" s="594"/>
      <c r="D82" s="594"/>
      <c r="E82" s="877"/>
      <c r="F82" s="878"/>
      <c r="G82" s="878"/>
      <c r="H82" s="877"/>
      <c r="I82" s="878"/>
      <c r="J82" s="878"/>
      <c r="K82" s="878"/>
      <c r="L82" s="879"/>
      <c r="M82" s="880"/>
      <c r="N82" s="881"/>
      <c r="O82" s="778"/>
      <c r="P82" s="616"/>
      <c r="Q82" s="880"/>
      <c r="R82" s="882"/>
      <c r="S82" s="778"/>
      <c r="T82" s="616"/>
      <c r="U82" s="783"/>
      <c r="V82" s="784"/>
      <c r="W82" s="12"/>
    </row>
    <row r="83" spans="1:23" x14ac:dyDescent="0.2">
      <c r="A83" s="379" t="s">
        <v>169</v>
      </c>
      <c r="B83" s="379" t="s">
        <v>94</v>
      </c>
      <c r="C83" s="379" t="s">
        <v>171</v>
      </c>
      <c r="D83" s="379" t="s">
        <v>81</v>
      </c>
      <c r="E83" s="764"/>
      <c r="F83" s="740"/>
      <c r="G83" s="740"/>
      <c r="H83" s="764"/>
      <c r="I83" s="740"/>
      <c r="J83" s="740"/>
      <c r="K83" s="740"/>
      <c r="L83" s="772"/>
      <c r="M83" s="883"/>
      <c r="N83" s="789"/>
      <c r="O83" s="772"/>
      <c r="P83" s="776"/>
      <c r="Q83" s="883"/>
      <c r="R83" s="884"/>
      <c r="S83" s="772"/>
      <c r="T83" s="776"/>
      <c r="U83" s="763"/>
      <c r="V83" s="764"/>
      <c r="W83" s="12"/>
    </row>
    <row r="84" spans="1:23" x14ac:dyDescent="0.2">
      <c r="A84" s="845"/>
      <c r="B84" s="845"/>
      <c r="C84" s="845"/>
      <c r="D84" s="845"/>
      <c r="E84" s="778"/>
      <c r="F84" s="779"/>
      <c r="G84" s="779"/>
      <c r="H84" s="778"/>
      <c r="I84" s="779"/>
      <c r="J84" s="779"/>
      <c r="K84" s="779"/>
      <c r="L84" s="780"/>
      <c r="M84" s="583"/>
      <c r="N84" s="781"/>
      <c r="O84" s="780"/>
      <c r="P84" s="616"/>
      <c r="Q84" s="583"/>
      <c r="R84" s="808"/>
      <c r="S84" s="780"/>
      <c r="T84" s="616"/>
      <c r="U84" s="783"/>
      <c r="V84" s="778"/>
      <c r="W84" s="12"/>
    </row>
    <row r="85" spans="1:23" x14ac:dyDescent="0.2">
      <c r="A85" s="594" t="s">
        <v>172</v>
      </c>
      <c r="B85" s="594" t="s">
        <v>74</v>
      </c>
      <c r="C85" s="594" t="s">
        <v>360</v>
      </c>
      <c r="D85" s="594" t="s">
        <v>86</v>
      </c>
      <c r="E85" s="851"/>
      <c r="F85" s="852"/>
      <c r="G85" s="852"/>
      <c r="H85" s="851"/>
      <c r="I85" s="852"/>
      <c r="J85" s="852"/>
      <c r="K85" s="852"/>
      <c r="L85" s="774"/>
      <c r="M85" s="853"/>
      <c r="N85" s="773"/>
      <c r="O85" s="774"/>
      <c r="P85" s="776"/>
      <c r="Q85" s="853"/>
      <c r="R85" s="884"/>
      <c r="S85" s="772"/>
      <c r="T85" s="776"/>
      <c r="U85" s="603"/>
      <c r="V85" s="602"/>
      <c r="W85" s="12"/>
    </row>
    <row r="86" spans="1:23" x14ac:dyDescent="0.2">
      <c r="A86" s="845"/>
      <c r="B86" s="845"/>
      <c r="C86" s="845"/>
      <c r="D86" s="845"/>
      <c r="E86" s="778"/>
      <c r="F86" s="779"/>
      <c r="G86" s="779"/>
      <c r="H86" s="778"/>
      <c r="I86" s="779"/>
      <c r="J86" s="779"/>
      <c r="K86" s="779"/>
      <c r="L86" s="780"/>
      <c r="M86" s="583"/>
      <c r="N86" s="781"/>
      <c r="O86" s="780"/>
      <c r="P86" s="616"/>
      <c r="Q86" s="583"/>
      <c r="R86" s="808"/>
      <c r="S86" s="780"/>
      <c r="T86" s="616"/>
      <c r="U86" s="783"/>
      <c r="V86" s="784"/>
      <c r="W86" s="12"/>
    </row>
    <row r="87" spans="1:23" x14ac:dyDescent="0.2">
      <c r="A87" s="379" t="s">
        <v>174</v>
      </c>
      <c r="B87" s="379" t="s">
        <v>94</v>
      </c>
      <c r="C87" s="379" t="s">
        <v>175</v>
      </c>
      <c r="D87" s="379" t="s">
        <v>86</v>
      </c>
      <c r="E87" s="764"/>
      <c r="F87" s="740"/>
      <c r="G87" s="740"/>
      <c r="H87" s="764"/>
      <c r="I87" s="740"/>
      <c r="J87" s="740"/>
      <c r="K87" s="740"/>
      <c r="L87" s="772"/>
      <c r="M87" s="582"/>
      <c r="N87" s="785"/>
      <c r="O87" s="774"/>
      <c r="P87" s="776"/>
      <c r="Q87" s="582"/>
      <c r="R87" s="807"/>
      <c r="S87" s="772"/>
      <c r="T87" s="776"/>
      <c r="U87" s="763"/>
      <c r="V87" s="601"/>
      <c r="W87" s="12"/>
    </row>
    <row r="88" spans="1:23" x14ac:dyDescent="0.2">
      <c r="A88" s="845"/>
      <c r="B88" s="845"/>
      <c r="C88" s="845"/>
      <c r="D88" s="845"/>
      <c r="E88" s="778"/>
      <c r="F88" s="779"/>
      <c r="G88" s="779"/>
      <c r="H88" s="778"/>
      <c r="I88" s="779"/>
      <c r="J88" s="779"/>
      <c r="K88" s="779"/>
      <c r="L88" s="780"/>
      <c r="M88" s="583"/>
      <c r="N88" s="781"/>
      <c r="O88" s="780"/>
      <c r="P88" s="616"/>
      <c r="Q88" s="583"/>
      <c r="R88" s="808"/>
      <c r="S88" s="780"/>
      <c r="T88" s="616"/>
      <c r="U88" s="783"/>
      <c r="V88" s="784"/>
      <c r="W88" s="12"/>
    </row>
    <row r="89" spans="1:23" x14ac:dyDescent="0.2">
      <c r="A89" s="594" t="s">
        <v>174</v>
      </c>
      <c r="B89" s="594" t="s">
        <v>94</v>
      </c>
      <c r="C89" s="594" t="s">
        <v>176</v>
      </c>
      <c r="D89" s="594" t="s">
        <v>81</v>
      </c>
      <c r="E89" s="764"/>
      <c r="F89" s="740"/>
      <c r="G89" s="740"/>
      <c r="H89" s="764"/>
      <c r="I89" s="740"/>
      <c r="J89" s="740"/>
      <c r="K89" s="740"/>
      <c r="L89" s="772"/>
      <c r="M89" s="853"/>
      <c r="N89" s="773"/>
      <c r="O89" s="774"/>
      <c r="P89" s="776"/>
      <c r="Q89" s="853"/>
      <c r="R89" s="884"/>
      <c r="S89" s="772"/>
      <c r="T89" s="776"/>
      <c r="U89" s="603"/>
      <c r="V89" s="602"/>
      <c r="W89" s="12"/>
    </row>
    <row r="90" spans="1:23" x14ac:dyDescent="0.2">
      <c r="A90" s="594"/>
      <c r="B90" s="594"/>
      <c r="C90" s="594"/>
      <c r="D90" s="594"/>
      <c r="E90" s="778"/>
      <c r="F90" s="779"/>
      <c r="G90" s="779"/>
      <c r="H90" s="778"/>
      <c r="I90" s="779"/>
      <c r="J90" s="779"/>
      <c r="K90" s="779"/>
      <c r="L90" s="780"/>
      <c r="M90" s="583"/>
      <c r="N90" s="781"/>
      <c r="O90" s="780"/>
      <c r="P90" s="616"/>
      <c r="Q90" s="583"/>
      <c r="R90" s="808"/>
      <c r="S90" s="780"/>
      <c r="T90" s="616"/>
      <c r="U90" s="783"/>
      <c r="V90" s="784"/>
      <c r="W90" s="12"/>
    </row>
    <row r="91" spans="1:23" x14ac:dyDescent="0.2">
      <c r="A91" s="379" t="s">
        <v>177</v>
      </c>
      <c r="B91" s="379" t="s">
        <v>79</v>
      </c>
      <c r="C91" s="379" t="s">
        <v>80</v>
      </c>
      <c r="D91" s="379" t="s">
        <v>81</v>
      </c>
      <c r="E91" s="764"/>
      <c r="F91" s="740"/>
      <c r="G91" s="740"/>
      <c r="H91" s="764"/>
      <c r="I91" s="740"/>
      <c r="J91" s="740"/>
      <c r="K91" s="740"/>
      <c r="L91" s="772"/>
      <c r="M91" s="582"/>
      <c r="N91" s="785"/>
      <c r="O91" s="774"/>
      <c r="P91" s="615"/>
      <c r="Q91" s="582"/>
      <c r="R91" s="809"/>
      <c r="S91" s="772"/>
      <c r="T91" s="776"/>
      <c r="U91" s="763"/>
      <c r="V91" s="601"/>
      <c r="W91" s="12"/>
    </row>
    <row r="92" spans="1:23" x14ac:dyDescent="0.2">
      <c r="A92" s="845"/>
      <c r="B92" s="845"/>
      <c r="C92" s="845"/>
      <c r="D92" s="845"/>
      <c r="E92" s="778"/>
      <c r="F92" s="779"/>
      <c r="G92" s="779"/>
      <c r="H92" s="778"/>
      <c r="I92" s="779"/>
      <c r="J92" s="779"/>
      <c r="K92" s="779"/>
      <c r="L92" s="780"/>
      <c r="M92" s="583"/>
      <c r="N92" s="781"/>
      <c r="O92" s="780"/>
      <c r="P92" s="616"/>
      <c r="Q92" s="583"/>
      <c r="R92" s="781"/>
      <c r="S92" s="780"/>
      <c r="T92" s="616"/>
      <c r="U92" s="783"/>
      <c r="V92" s="784"/>
      <c r="W92" s="12"/>
    </row>
    <row r="93" spans="1:23" x14ac:dyDescent="0.2">
      <c r="A93" s="379" t="s">
        <v>178</v>
      </c>
      <c r="B93" s="379" t="s">
        <v>79</v>
      </c>
      <c r="C93" s="379" t="s">
        <v>179</v>
      </c>
      <c r="D93" s="379" t="s">
        <v>81</v>
      </c>
      <c r="E93" s="764"/>
      <c r="F93" s="740"/>
      <c r="G93" s="740"/>
      <c r="H93" s="764"/>
      <c r="I93" s="740"/>
      <c r="J93" s="740"/>
      <c r="K93" s="740"/>
      <c r="L93" s="772"/>
      <c r="M93" s="853"/>
      <c r="N93" s="773"/>
      <c r="O93" s="774"/>
      <c r="P93" s="776"/>
      <c r="Q93" s="853"/>
      <c r="R93" s="885"/>
      <c r="S93" s="807"/>
      <c r="T93" s="776"/>
      <c r="U93" s="763"/>
      <c r="V93" s="601"/>
      <c r="W93" s="12"/>
    </row>
    <row r="94" spans="1:23" x14ac:dyDescent="0.2">
      <c r="A94" s="845"/>
      <c r="B94" s="845"/>
      <c r="C94" s="845"/>
      <c r="D94" s="845"/>
      <c r="E94" s="778"/>
      <c r="F94" s="779"/>
      <c r="G94" s="779"/>
      <c r="H94" s="778"/>
      <c r="I94" s="779"/>
      <c r="J94" s="779"/>
      <c r="K94" s="779"/>
      <c r="L94" s="780"/>
      <c r="M94" s="583"/>
      <c r="N94" s="781"/>
      <c r="O94" s="780"/>
      <c r="P94" s="616"/>
      <c r="Q94" s="583"/>
      <c r="R94" s="886"/>
      <c r="S94" s="808"/>
      <c r="T94" s="616"/>
      <c r="U94" s="783"/>
      <c r="V94" s="784"/>
      <c r="W94" s="12"/>
    </row>
    <row r="95" spans="1:23" x14ac:dyDescent="0.2">
      <c r="A95" s="379" t="s">
        <v>181</v>
      </c>
      <c r="B95" s="379" t="s">
        <v>94</v>
      </c>
      <c r="C95" s="379" t="s">
        <v>182</v>
      </c>
      <c r="D95" s="379" t="s">
        <v>81</v>
      </c>
      <c r="E95" s="764"/>
      <c r="F95" s="740"/>
      <c r="G95" s="740"/>
      <c r="H95" s="764"/>
      <c r="I95" s="740"/>
      <c r="J95" s="740"/>
      <c r="K95" s="740"/>
      <c r="L95" s="772"/>
      <c r="M95" s="853"/>
      <c r="N95" s="773"/>
      <c r="O95" s="774"/>
      <c r="P95" s="776"/>
      <c r="Q95" s="853"/>
      <c r="R95" s="789"/>
      <c r="S95" s="772"/>
      <c r="T95" s="776"/>
      <c r="U95" s="603"/>
      <c r="V95" s="602"/>
      <c r="W95" s="12"/>
    </row>
    <row r="96" spans="1:23" x14ac:dyDescent="0.2">
      <c r="A96" s="845"/>
      <c r="B96" s="845"/>
      <c r="C96" s="845"/>
      <c r="D96" s="845"/>
      <c r="E96" s="778"/>
      <c r="F96" s="779"/>
      <c r="G96" s="779"/>
      <c r="H96" s="764"/>
      <c r="I96" s="740"/>
      <c r="J96" s="740"/>
      <c r="K96" s="740"/>
      <c r="L96" s="772"/>
      <c r="M96" s="853"/>
      <c r="N96" s="856"/>
      <c r="O96" s="780"/>
      <c r="P96" s="616"/>
      <c r="Q96" s="853"/>
      <c r="R96" s="856"/>
      <c r="S96" s="780"/>
      <c r="T96" s="616"/>
      <c r="U96" s="783"/>
      <c r="V96" s="784"/>
      <c r="W96" s="12"/>
    </row>
    <row r="97" spans="1:23" x14ac:dyDescent="0.2">
      <c r="A97" s="379" t="s">
        <v>183</v>
      </c>
      <c r="B97" s="379" t="s">
        <v>74</v>
      </c>
      <c r="C97" s="379" t="s">
        <v>184</v>
      </c>
      <c r="D97" s="379" t="s">
        <v>86</v>
      </c>
      <c r="E97" s="764"/>
      <c r="F97" s="740"/>
      <c r="G97" s="740"/>
      <c r="H97" s="764"/>
      <c r="I97" s="740"/>
      <c r="J97" s="740"/>
      <c r="K97" s="740"/>
      <c r="L97" s="772"/>
      <c r="M97" s="853"/>
      <c r="N97" s="773"/>
      <c r="O97" s="774"/>
      <c r="P97" s="615"/>
      <c r="Q97" s="853"/>
      <c r="R97" s="789"/>
      <c r="S97" s="772"/>
      <c r="T97" s="776"/>
      <c r="U97" s="763"/>
      <c r="V97" s="601"/>
      <c r="W97" s="12"/>
    </row>
    <row r="98" spans="1:23" x14ac:dyDescent="0.2">
      <c r="A98" s="845"/>
      <c r="B98" s="845"/>
      <c r="C98" s="845"/>
      <c r="D98" s="845"/>
      <c r="E98" s="778"/>
      <c r="F98" s="779"/>
      <c r="G98" s="779"/>
      <c r="H98" s="778"/>
      <c r="I98" s="779"/>
      <c r="J98" s="779"/>
      <c r="K98" s="779"/>
      <c r="L98" s="780"/>
      <c r="M98" s="583"/>
      <c r="N98" s="781"/>
      <c r="O98" s="780"/>
      <c r="P98" s="616"/>
      <c r="Q98" s="583"/>
      <c r="R98" s="781"/>
      <c r="S98" s="780"/>
      <c r="T98" s="616"/>
      <c r="U98" s="783"/>
      <c r="V98" s="784"/>
      <c r="W98" s="12"/>
    </row>
    <row r="99" spans="1:23" x14ac:dyDescent="0.2">
      <c r="A99" s="379" t="s">
        <v>185</v>
      </c>
      <c r="B99" s="379" t="s">
        <v>74</v>
      </c>
      <c r="C99" s="379" t="s">
        <v>186</v>
      </c>
      <c r="D99" s="379" t="s">
        <v>86</v>
      </c>
      <c r="E99" s="764"/>
      <c r="F99" s="740"/>
      <c r="G99" s="740"/>
      <c r="H99" s="764"/>
      <c r="I99" s="740"/>
      <c r="J99" s="740"/>
      <c r="K99" s="740"/>
      <c r="L99" s="772"/>
      <c r="M99" s="853"/>
      <c r="N99" s="773"/>
      <c r="O99" s="774"/>
      <c r="P99" s="615"/>
      <c r="Q99" s="853"/>
      <c r="R99" s="789"/>
      <c r="S99" s="772"/>
      <c r="T99" s="776"/>
      <c r="U99" s="763"/>
      <c r="V99" s="601"/>
      <c r="W99" s="12"/>
    </row>
    <row r="100" spans="1:23" x14ac:dyDescent="0.2">
      <c r="A100" s="845"/>
      <c r="B100" s="845"/>
      <c r="C100" s="845"/>
      <c r="D100" s="845"/>
      <c r="E100" s="778"/>
      <c r="F100" s="779"/>
      <c r="G100" s="779"/>
      <c r="H100" s="778"/>
      <c r="I100" s="779"/>
      <c r="J100" s="779"/>
      <c r="K100" s="779"/>
      <c r="L100" s="780"/>
      <c r="M100" s="583"/>
      <c r="N100" s="781"/>
      <c r="O100" s="780"/>
      <c r="P100" s="616"/>
      <c r="Q100" s="583"/>
      <c r="R100" s="781"/>
      <c r="S100" s="780"/>
      <c r="T100" s="616"/>
      <c r="U100" s="783"/>
      <c r="V100" s="784"/>
      <c r="W100" s="12"/>
    </row>
    <row r="101" spans="1:23" x14ac:dyDescent="0.2">
      <c r="A101" s="379" t="s">
        <v>187</v>
      </c>
      <c r="B101" s="379" t="s">
        <v>79</v>
      </c>
      <c r="C101" s="379" t="s">
        <v>188</v>
      </c>
      <c r="D101" s="379" t="s">
        <v>81</v>
      </c>
      <c r="E101" s="764"/>
      <c r="F101" s="740"/>
      <c r="G101" s="740"/>
      <c r="H101" s="764"/>
      <c r="I101" s="740"/>
      <c r="J101" s="740"/>
      <c r="K101" s="740"/>
      <c r="L101" s="772"/>
      <c r="M101" s="853"/>
      <c r="N101" s="773"/>
      <c r="O101" s="774"/>
      <c r="P101" s="615"/>
      <c r="Q101" s="853"/>
      <c r="R101" s="789"/>
      <c r="S101" s="772"/>
      <c r="T101" s="776"/>
      <c r="U101" s="603"/>
      <c r="V101" s="602"/>
      <c r="W101" s="12"/>
    </row>
    <row r="102" spans="1:23" x14ac:dyDescent="0.2">
      <c r="A102" s="845"/>
      <c r="B102" s="845"/>
      <c r="C102" s="845"/>
      <c r="D102" s="845"/>
      <c r="E102" s="778"/>
      <c r="F102" s="779"/>
      <c r="G102" s="779"/>
      <c r="H102" s="778"/>
      <c r="I102" s="779"/>
      <c r="J102" s="779"/>
      <c r="K102" s="779"/>
      <c r="L102" s="780"/>
      <c r="M102" s="583"/>
      <c r="N102" s="781"/>
      <c r="O102" s="780"/>
      <c r="P102" s="616"/>
      <c r="Q102" s="583"/>
      <c r="R102" s="781"/>
      <c r="S102" s="780"/>
      <c r="T102" s="616"/>
      <c r="U102" s="783"/>
      <c r="V102" s="784"/>
      <c r="W102" s="12"/>
    </row>
    <row r="103" spans="1:23" x14ac:dyDescent="0.2">
      <c r="A103" s="379" t="s">
        <v>189</v>
      </c>
      <c r="B103" s="379" t="s">
        <v>79</v>
      </c>
      <c r="C103" s="379" t="s">
        <v>190</v>
      </c>
      <c r="D103" s="379" t="s">
        <v>81</v>
      </c>
      <c r="E103" s="764"/>
      <c r="F103" s="740"/>
      <c r="G103" s="740"/>
      <c r="H103" s="764"/>
      <c r="I103" s="740"/>
      <c r="J103" s="740"/>
      <c r="K103" s="740"/>
      <c r="L103" s="772"/>
      <c r="M103" s="582"/>
      <c r="N103" s="785"/>
      <c r="O103" s="774"/>
      <c r="P103" s="615"/>
      <c r="Q103" s="582"/>
      <c r="R103" s="816"/>
      <c r="S103" s="774"/>
      <c r="T103" s="617"/>
      <c r="U103" s="763"/>
      <c r="V103" s="601"/>
      <c r="W103" s="12"/>
    </row>
    <row r="104" spans="1:23" x14ac:dyDescent="0.2">
      <c r="A104" s="845"/>
      <c r="B104" s="845"/>
      <c r="C104" s="845"/>
      <c r="D104" s="845"/>
      <c r="E104" s="778"/>
      <c r="F104" s="779"/>
      <c r="G104" s="779"/>
      <c r="H104" s="778"/>
      <c r="I104" s="779"/>
      <c r="J104" s="779"/>
      <c r="K104" s="779"/>
      <c r="L104" s="780"/>
      <c r="M104" s="583"/>
      <c r="N104" s="781"/>
      <c r="O104" s="780"/>
      <c r="P104" s="616"/>
      <c r="Q104" s="583"/>
      <c r="R104" s="817"/>
      <c r="S104" s="818"/>
      <c r="T104" s="622"/>
      <c r="U104" s="783"/>
      <c r="V104" s="784"/>
      <c r="W104" s="12"/>
    </row>
    <row r="105" spans="1:23" x14ac:dyDescent="0.2">
      <c r="A105" s="594" t="s">
        <v>191</v>
      </c>
      <c r="B105" s="594" t="s">
        <v>94</v>
      </c>
      <c r="C105" s="594" t="s">
        <v>192</v>
      </c>
      <c r="D105" s="379" t="s">
        <v>81</v>
      </c>
      <c r="E105" s="764"/>
      <c r="F105" s="740"/>
      <c r="G105" s="740"/>
      <c r="H105" s="764"/>
      <c r="I105" s="740"/>
      <c r="J105" s="740"/>
      <c r="K105" s="740"/>
      <c r="L105" s="772"/>
      <c r="M105" s="853"/>
      <c r="N105" s="773"/>
      <c r="O105" s="774"/>
      <c r="P105" s="615"/>
      <c r="Q105" s="853"/>
      <c r="R105" s="789"/>
      <c r="S105" s="772"/>
      <c r="T105" s="776"/>
      <c r="U105" s="763"/>
      <c r="V105" s="601"/>
      <c r="W105" s="12"/>
    </row>
    <row r="106" spans="1:23" ht="13.5" thickBot="1" x14ac:dyDescent="0.25">
      <c r="A106" s="887"/>
      <c r="B106" s="887"/>
      <c r="C106" s="887"/>
      <c r="D106" s="887"/>
      <c r="E106" s="827"/>
      <c r="F106" s="828"/>
      <c r="G106" s="828"/>
      <c r="H106" s="827"/>
      <c r="I106" s="828"/>
      <c r="J106" s="828"/>
      <c r="K106" s="828"/>
      <c r="L106" s="829"/>
      <c r="M106" s="888"/>
      <c r="N106" s="889"/>
      <c r="O106" s="890"/>
      <c r="P106" s="619"/>
      <c r="Q106" s="888"/>
      <c r="R106" s="891"/>
      <c r="S106" s="818"/>
      <c r="T106" s="622"/>
      <c r="U106" s="783"/>
      <c r="V106" s="784"/>
      <c r="W106" s="12"/>
    </row>
    <row r="107" spans="1:23" x14ac:dyDescent="0.2">
      <c r="A107" s="379"/>
      <c r="B107" s="379" t="s">
        <v>79</v>
      </c>
      <c r="C107" s="379"/>
      <c r="D107" s="379" t="s">
        <v>81</v>
      </c>
      <c r="E107" s="764"/>
      <c r="F107" s="740"/>
      <c r="G107" s="740"/>
      <c r="H107" s="764"/>
      <c r="I107" s="740"/>
      <c r="J107" s="740"/>
      <c r="K107" s="740"/>
      <c r="L107" s="772"/>
      <c r="M107" s="822"/>
      <c r="N107" s="823"/>
      <c r="O107" s="824"/>
      <c r="P107" s="620" t="str">
        <f t="shared" ref="P107:P114" si="1">IF(N107="","",MAX(M107-N107,0))</f>
        <v/>
      </c>
      <c r="Q107" s="822"/>
      <c r="R107" s="825"/>
      <c r="S107" s="824"/>
      <c r="T107" s="620"/>
      <c r="U107" s="603"/>
      <c r="V107" s="602"/>
      <c r="W107" s="12"/>
    </row>
    <row r="108" spans="1:23" x14ac:dyDescent="0.2">
      <c r="A108" s="845"/>
      <c r="B108" s="845"/>
      <c r="C108" s="845"/>
      <c r="D108" s="845"/>
      <c r="E108" s="778"/>
      <c r="F108" s="779"/>
      <c r="G108" s="779"/>
      <c r="H108" s="778"/>
      <c r="I108" s="779"/>
      <c r="J108" s="779"/>
      <c r="K108" s="779"/>
      <c r="L108" s="780"/>
      <c r="M108" s="583"/>
      <c r="N108" s="781"/>
      <c r="O108" s="780"/>
      <c r="P108" s="616" t="str">
        <f t="shared" si="1"/>
        <v/>
      </c>
      <c r="Q108" s="583"/>
      <c r="R108" s="816"/>
      <c r="S108" s="774"/>
      <c r="T108" s="616"/>
      <c r="U108" s="783"/>
      <c r="V108" s="784"/>
      <c r="W108" s="12"/>
    </row>
    <row r="109" spans="1:23" x14ac:dyDescent="0.2">
      <c r="A109" s="594"/>
      <c r="B109" s="594" t="s">
        <v>79</v>
      </c>
      <c r="C109" s="594"/>
      <c r="D109" s="379" t="s">
        <v>81</v>
      </c>
      <c r="E109" s="764"/>
      <c r="F109" s="740"/>
      <c r="G109" s="740"/>
      <c r="H109" s="764"/>
      <c r="I109" s="740"/>
      <c r="J109" s="740"/>
      <c r="K109" s="740"/>
      <c r="L109" s="772"/>
      <c r="M109" s="582"/>
      <c r="N109" s="785"/>
      <c r="O109" s="774"/>
      <c r="P109" s="615" t="str">
        <f t="shared" si="1"/>
        <v/>
      </c>
      <c r="Q109" s="582"/>
      <c r="R109" s="816"/>
      <c r="S109" s="774"/>
      <c r="T109" s="615"/>
      <c r="U109" s="763"/>
      <c r="V109" s="601"/>
      <c r="W109" s="12"/>
    </row>
    <row r="110" spans="1:23" x14ac:dyDescent="0.2">
      <c r="A110" s="594"/>
      <c r="B110" s="594"/>
      <c r="C110" s="594"/>
      <c r="D110" s="845"/>
      <c r="E110" s="778"/>
      <c r="F110" s="779"/>
      <c r="G110" s="779"/>
      <c r="H110" s="778"/>
      <c r="I110" s="779"/>
      <c r="J110" s="779"/>
      <c r="K110" s="779"/>
      <c r="L110" s="780"/>
      <c r="M110" s="583"/>
      <c r="N110" s="781"/>
      <c r="O110" s="780"/>
      <c r="P110" s="616" t="str">
        <f t="shared" si="1"/>
        <v/>
      </c>
      <c r="Q110" s="583"/>
      <c r="R110" s="816"/>
      <c r="S110" s="774"/>
      <c r="T110" s="616"/>
      <c r="U110" s="783"/>
      <c r="V110" s="784"/>
      <c r="W110" s="12"/>
    </row>
    <row r="111" spans="1:23" x14ac:dyDescent="0.2">
      <c r="A111" s="379"/>
      <c r="B111" s="379" t="s">
        <v>79</v>
      </c>
      <c r="C111" s="379"/>
      <c r="D111" s="379" t="s">
        <v>81</v>
      </c>
      <c r="E111" s="764"/>
      <c r="F111" s="740"/>
      <c r="G111" s="740"/>
      <c r="H111" s="764"/>
      <c r="I111" s="740"/>
      <c r="J111" s="740"/>
      <c r="K111" s="740"/>
      <c r="L111" s="772"/>
      <c r="M111" s="582"/>
      <c r="N111" s="785"/>
      <c r="O111" s="774"/>
      <c r="P111" s="615" t="str">
        <f t="shared" si="1"/>
        <v/>
      </c>
      <c r="Q111" s="582"/>
      <c r="R111" s="816"/>
      <c r="S111" s="774"/>
      <c r="T111" s="615"/>
      <c r="U111" s="763"/>
      <c r="V111" s="601"/>
      <c r="W111" s="12"/>
    </row>
    <row r="112" spans="1:23" x14ac:dyDescent="0.2">
      <c r="A112" s="845"/>
      <c r="B112" s="845"/>
      <c r="C112" s="845"/>
      <c r="D112" s="845"/>
      <c r="E112" s="778"/>
      <c r="F112" s="779"/>
      <c r="G112" s="779"/>
      <c r="H112" s="778"/>
      <c r="I112" s="779"/>
      <c r="J112" s="779"/>
      <c r="K112" s="779"/>
      <c r="L112" s="780"/>
      <c r="M112" s="583"/>
      <c r="N112" s="781"/>
      <c r="O112" s="780"/>
      <c r="P112" s="616" t="str">
        <f t="shared" si="1"/>
        <v/>
      </c>
      <c r="Q112" s="583"/>
      <c r="R112" s="816"/>
      <c r="S112" s="774"/>
      <c r="T112" s="616"/>
      <c r="U112" s="783"/>
      <c r="V112" s="784"/>
      <c r="W112" s="12"/>
    </row>
    <row r="113" spans="1:23" x14ac:dyDescent="0.2">
      <c r="A113" s="594"/>
      <c r="B113" s="594" t="s">
        <v>79</v>
      </c>
      <c r="C113" s="594"/>
      <c r="D113" s="379" t="s">
        <v>81</v>
      </c>
      <c r="E113" s="764"/>
      <c r="F113" s="740"/>
      <c r="G113" s="740"/>
      <c r="H113" s="764"/>
      <c r="I113" s="740"/>
      <c r="J113" s="740"/>
      <c r="K113" s="740"/>
      <c r="L113" s="772"/>
      <c r="M113" s="582"/>
      <c r="N113" s="785"/>
      <c r="O113" s="774"/>
      <c r="P113" s="615" t="str">
        <f t="shared" si="1"/>
        <v/>
      </c>
      <c r="Q113" s="582"/>
      <c r="R113" s="816"/>
      <c r="S113" s="774"/>
      <c r="T113" s="615"/>
      <c r="U113" s="603"/>
      <c r="V113" s="602"/>
      <c r="W113" s="12"/>
    </row>
    <row r="114" spans="1:23" ht="13.5" thickBot="1" x14ac:dyDescent="0.25">
      <c r="A114" s="887"/>
      <c r="B114" s="887"/>
      <c r="C114" s="887"/>
      <c r="D114" s="887"/>
      <c r="E114" s="827"/>
      <c r="F114" s="828"/>
      <c r="G114" s="828"/>
      <c r="H114" s="827"/>
      <c r="I114" s="828"/>
      <c r="J114" s="828"/>
      <c r="K114" s="828"/>
      <c r="L114" s="829"/>
      <c r="M114" s="830"/>
      <c r="N114" s="831"/>
      <c r="O114" s="829"/>
      <c r="P114" s="621" t="str">
        <f t="shared" si="1"/>
        <v/>
      </c>
      <c r="Q114" s="830"/>
      <c r="R114" s="832"/>
      <c r="S114" s="833"/>
      <c r="T114" s="621"/>
      <c r="U114" s="834"/>
      <c r="V114" s="835"/>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x14ac:dyDescent="0.2">
      <c r="G117" s="32"/>
      <c r="I117" s="2"/>
      <c r="J117" s="2"/>
      <c r="K117" s="2"/>
      <c r="N117" s="3"/>
      <c r="O117" s="15"/>
    </row>
    <row r="118" spans="1:23" ht="15" x14ac:dyDescent="0.2">
      <c r="G118" s="32"/>
      <c r="I118" s="2"/>
      <c r="J118" s="2"/>
      <c r="K118" s="2"/>
      <c r="N118" s="3"/>
      <c r="O118" s="3"/>
    </row>
    <row r="119" spans="1:23" ht="15" x14ac:dyDescent="0.2">
      <c r="G119" s="32"/>
      <c r="I119" s="2"/>
      <c r="J119" s="2"/>
      <c r="K119" s="2"/>
      <c r="N119" s="3"/>
      <c r="O119" s="3"/>
    </row>
    <row r="120" spans="1:23" ht="15" x14ac:dyDescent="0.2">
      <c r="G120" s="32"/>
      <c r="I120" s="2"/>
      <c r="J120" s="2"/>
      <c r="K120" s="2"/>
      <c r="N120" s="3"/>
      <c r="O120" s="3"/>
    </row>
    <row r="121" spans="1:23" ht="15" x14ac:dyDescent="0.2">
      <c r="G121" s="32"/>
      <c r="N121" s="3"/>
      <c r="O121" s="15"/>
    </row>
    <row r="122" spans="1:23" ht="15" x14ac:dyDescent="0.2">
      <c r="G122" s="32"/>
      <c r="N122" s="3"/>
      <c r="O122" s="3"/>
    </row>
    <row r="123" spans="1:23" ht="15" x14ac:dyDescent="0.2">
      <c r="G123" s="32"/>
      <c r="N123" s="3"/>
      <c r="O123" s="3"/>
    </row>
    <row r="124" spans="1:23" ht="15" x14ac:dyDescent="0.2">
      <c r="G124" s="32"/>
      <c r="N124" s="3"/>
      <c r="O124" s="3"/>
    </row>
    <row r="125" spans="1:23" ht="15" x14ac:dyDescent="0.2">
      <c r="G125" s="32"/>
    </row>
    <row r="126" spans="1:23" ht="15" x14ac:dyDescent="0.2">
      <c r="G126" s="32"/>
    </row>
    <row r="127" spans="1:23" ht="15" x14ac:dyDescent="0.2">
      <c r="G127" s="32"/>
    </row>
    <row r="128" spans="1:23" ht="15" x14ac:dyDescent="0.2">
      <c r="G128" s="32"/>
    </row>
    <row r="129" spans="7:7" ht="15" x14ac:dyDescent="0.2">
      <c r="G129" s="32"/>
    </row>
    <row r="130" spans="7:7" ht="15" x14ac:dyDescent="0.2">
      <c r="G130" s="32"/>
    </row>
    <row r="131" spans="7:7" ht="15" x14ac:dyDescent="0.2">
      <c r="G131" s="32"/>
    </row>
    <row r="132" spans="7:7" ht="15" x14ac:dyDescent="0.2">
      <c r="G132" s="32"/>
    </row>
    <row r="133" spans="7:7" ht="15" x14ac:dyDescent="0.2">
      <c r="G133" s="32"/>
    </row>
    <row r="134" spans="7:7" ht="15" x14ac:dyDescent="0.2">
      <c r="G134" s="32"/>
    </row>
    <row r="135" spans="7:7" ht="15" x14ac:dyDescent="0.2">
      <c r="G135" s="32"/>
    </row>
    <row r="136" spans="7:7" ht="15" x14ac:dyDescent="0.2">
      <c r="G136" s="32"/>
    </row>
    <row r="137" spans="7:7" ht="15" x14ac:dyDescent="0.2">
      <c r="G137" s="32"/>
    </row>
    <row r="138" spans="7:7" ht="15" x14ac:dyDescent="0.2">
      <c r="G138" s="32"/>
    </row>
    <row r="139" spans="7:7" ht="15" x14ac:dyDescent="0.2">
      <c r="G139" s="32"/>
    </row>
    <row r="140" spans="7:7" ht="15" x14ac:dyDescent="0.2">
      <c r="G140" s="32"/>
    </row>
    <row r="141" spans="7:7" ht="15" x14ac:dyDescent="0.2">
      <c r="G141" s="32"/>
    </row>
    <row r="142" spans="7:7" ht="15" x14ac:dyDescent="0.2">
      <c r="G142" s="32"/>
    </row>
    <row r="143" spans="7:7" ht="15" x14ac:dyDescent="0.2">
      <c r="G143" s="32"/>
    </row>
    <row r="144" spans="7:7" ht="15" x14ac:dyDescent="0.2">
      <c r="G144" s="32"/>
    </row>
    <row r="145" spans="7:7" ht="15" x14ac:dyDescent="0.2">
      <c r="G145" s="32"/>
    </row>
    <row r="146" spans="7:7" ht="15" x14ac:dyDescent="0.2">
      <c r="G146" s="32"/>
    </row>
    <row r="147" spans="7:7" ht="15" x14ac:dyDescent="0.2">
      <c r="G147" s="32"/>
    </row>
    <row r="148" spans="7:7" ht="15" x14ac:dyDescent="0.2">
      <c r="G148" s="32"/>
    </row>
    <row r="149" spans="7:7" ht="15" x14ac:dyDescent="0.2">
      <c r="G149" s="32"/>
    </row>
    <row r="150" spans="7:7" ht="15" x14ac:dyDescent="0.2">
      <c r="G150" s="32"/>
    </row>
    <row r="151" spans="7:7" ht="15" x14ac:dyDescent="0.2">
      <c r="G151" s="32"/>
    </row>
    <row r="152" spans="7:7" ht="15" x14ac:dyDescent="0.2">
      <c r="G152" s="32"/>
    </row>
    <row r="153" spans="7:7" ht="15" x14ac:dyDescent="0.2">
      <c r="G153" s="32"/>
    </row>
    <row r="154" spans="7:7" ht="15" x14ac:dyDescent="0.2">
      <c r="G154" s="32"/>
    </row>
    <row r="155" spans="7:7" ht="15" x14ac:dyDescent="0.2">
      <c r="G155" s="32"/>
    </row>
    <row r="156" spans="7:7" ht="15" x14ac:dyDescent="0.2">
      <c r="G156" s="32"/>
    </row>
    <row r="157" spans="7:7" ht="15" x14ac:dyDescent="0.2">
      <c r="G157" s="32"/>
    </row>
    <row r="158" spans="7:7" ht="15" x14ac:dyDescent="0.25">
      <c r="G158" s="33"/>
    </row>
  </sheetData>
  <autoFilter ref="A7:V9">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23" priority="1" stopIfTrue="1" operator="between">
      <formula>1</formula>
      <formula>2</formula>
    </cfRule>
  </conditionalFormatting>
  <dataValidations count="8">
    <dataValidation type="list" allowBlank="1" showInputMessage="1" showErrorMessage="1" sqref="L116:L120">
      <formula1>$X$41:$X$45</formula1>
    </dataValidation>
    <dataValidation type="list" allowBlank="1" showInputMessage="1" showErrorMessage="1" sqref="F4">
      <formula1>$X$26:$X$69</formula1>
    </dataValidation>
    <dataValidation type="list" allowBlank="1" showInputMessage="1" showErrorMessage="1" sqref="O9:O43 S9:S114 O45:O114">
      <formula1>$X$22:$X$24</formula1>
    </dataValidation>
    <dataValidation type="list" allowBlank="1" showInputMessage="1" showErrorMessage="1" sqref="J9:J114">
      <formula1>$X$76:$X$78</formula1>
    </dataValidation>
    <dataValidation type="list" allowBlank="1" showInputMessage="1" showErrorMessage="1" sqref="E9:E114">
      <formula1>$X$9:$X$12</formula1>
    </dataValidation>
    <dataValidation type="list" allowBlank="1" showInputMessage="1" showErrorMessage="1" sqref="G9:G114 U9:U114">
      <formula1>$X$19:$X$20</formula1>
    </dataValidation>
    <dataValidation type="list" allowBlank="1" showInputMessage="1" showErrorMessage="1" sqref="H9:H114">
      <formula1>$X$14:$X$17</formula1>
    </dataValidation>
    <dataValidation type="list" allowBlank="1" showInputMessage="1" showErrorMessage="1" sqref="L9:L114">
      <formula1>$X$71:$X$73</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zoomScaleNormal="100" workbookViewId="0">
      <selection activeCell="B115" sqref="B115"/>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75" customWidth="1"/>
    <col min="11" max="11" width="13" customWidth="1"/>
    <col min="12" max="12" width="14.5" customWidth="1"/>
    <col min="13" max="13" width="9.125" customWidth="1"/>
    <col min="15" max="15" width="7.125" customWidth="1"/>
    <col min="16" max="16" width="9.5" customWidth="1"/>
    <col min="17" max="17" width="9.8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204</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0"/>
      <c r="S18" s="98"/>
      <c r="T18" s="65"/>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0"/>
      <c r="S28" s="98"/>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14"/>
      <c r="B36" s="14"/>
      <c r="C36" s="14"/>
      <c r="D36" s="14"/>
      <c r="E36" s="99"/>
      <c r="F36" s="100"/>
      <c r="G36" s="100"/>
      <c r="H36" s="99"/>
      <c r="I36" s="100"/>
      <c r="J36" s="100"/>
      <c r="K36" s="100"/>
      <c r="L36" s="101"/>
      <c r="M36" s="188"/>
      <c r="N36" s="189"/>
      <c r="O36" s="101"/>
      <c r="P36" s="39" t="str">
        <f t="shared" si="0"/>
        <v/>
      </c>
      <c r="Q36" s="188"/>
      <c r="R36" s="190"/>
      <c r="S36" s="98"/>
      <c r="T36" s="65"/>
      <c r="U36" s="192"/>
      <c r="V36" s="193"/>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x14ac:dyDescent="0.2">
      <c r="A39" s="505" t="s">
        <v>114</v>
      </c>
      <c r="B39" s="505" t="s">
        <v>74</v>
      </c>
      <c r="C39" s="505" t="s">
        <v>115</v>
      </c>
      <c r="D39" s="505" t="s">
        <v>86</v>
      </c>
      <c r="E39" s="686" t="s">
        <v>77</v>
      </c>
      <c r="F39" s="369"/>
      <c r="G39" s="369" t="s">
        <v>81</v>
      </c>
      <c r="H39" s="686" t="s">
        <v>222</v>
      </c>
      <c r="I39" s="369"/>
      <c r="J39" s="369" t="s">
        <v>224</v>
      </c>
      <c r="K39" s="369"/>
      <c r="L39" s="687" t="s">
        <v>159</v>
      </c>
      <c r="M39" s="580">
        <v>0.75</v>
      </c>
      <c r="N39" s="724">
        <v>0.70833333333333337</v>
      </c>
      <c r="O39" s="688"/>
      <c r="P39" s="605">
        <f t="shared" si="0"/>
        <v>4.166666666666663E-2</v>
      </c>
      <c r="Q39" s="580"/>
      <c r="R39" s="725">
        <v>0.70833333333333337</v>
      </c>
      <c r="S39" s="688"/>
      <c r="T39" s="606"/>
      <c r="U39" s="726" t="s">
        <v>81</v>
      </c>
      <c r="V39" s="554"/>
      <c r="W39" s="12"/>
      <c r="X39" s="575" t="s">
        <v>116</v>
      </c>
    </row>
    <row r="40" spans="1:24" x14ac:dyDescent="0.2">
      <c r="A40" s="200"/>
      <c r="B40" s="200"/>
      <c r="C40" s="200"/>
      <c r="D40" s="200"/>
      <c r="E40" s="19"/>
      <c r="F40" s="20"/>
      <c r="G40" s="20"/>
      <c r="H40" s="19"/>
      <c r="I40" s="20"/>
      <c r="J40" s="20"/>
      <c r="K40" s="384"/>
      <c r="L40" s="21"/>
      <c r="M40" s="42"/>
      <c r="N40" s="38"/>
      <c r="O40" s="21"/>
      <c r="P40" s="198" t="str">
        <f t="shared" si="0"/>
        <v/>
      </c>
      <c r="Q40" s="42"/>
      <c r="R40" s="35"/>
      <c r="S40" s="18"/>
      <c r="T40" s="227"/>
      <c r="U40" s="69"/>
      <c r="V40" s="70"/>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0"/>
      <c r="S42" s="98"/>
      <c r="T42" s="65"/>
      <c r="U42" s="192"/>
      <c r="V42" s="193"/>
      <c r="W42" s="12"/>
      <c r="X42" s="575" t="s">
        <v>201</v>
      </c>
    </row>
    <row r="43" spans="1:24" hidden="1" x14ac:dyDescent="0.2">
      <c r="A43" s="373" t="s">
        <v>120</v>
      </c>
      <c r="B43" s="373" t="s">
        <v>74</v>
      </c>
      <c r="C43" s="37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0"/>
      <c r="S46" s="98"/>
      <c r="T46" s="65"/>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x14ac:dyDescent="0.2">
      <c r="A59" s="202" t="s">
        <v>143</v>
      </c>
      <c r="B59" s="202" t="s">
        <v>74</v>
      </c>
      <c r="C59" s="202" t="s">
        <v>144</v>
      </c>
      <c r="D59" s="505" t="s">
        <v>86</v>
      </c>
      <c r="E59" s="22" t="s">
        <v>77</v>
      </c>
      <c r="F59" s="23"/>
      <c r="G59" s="23" t="s">
        <v>81</v>
      </c>
      <c r="H59" s="22" t="s">
        <v>222</v>
      </c>
      <c r="I59" s="23"/>
      <c r="J59" s="23" t="s">
        <v>224</v>
      </c>
      <c r="K59" s="23"/>
      <c r="L59" s="24" t="s">
        <v>159</v>
      </c>
      <c r="M59" s="87">
        <v>0.75</v>
      </c>
      <c r="N59" s="88">
        <v>0.70833333333333337</v>
      </c>
      <c r="O59" s="18"/>
      <c r="P59" s="196">
        <f t="shared" si="0"/>
        <v>4.166666666666663E-2</v>
      </c>
      <c r="Q59" s="87"/>
      <c r="R59" s="1">
        <v>0.70833333333333337</v>
      </c>
      <c r="S59" s="18"/>
      <c r="T59" s="197"/>
      <c r="U59" s="73" t="s">
        <v>81</v>
      </c>
      <c r="V59" s="74"/>
      <c r="W59" s="12"/>
      <c r="X59" s="575" t="s">
        <v>148</v>
      </c>
    </row>
    <row r="60" spans="1:24" x14ac:dyDescent="0.2">
      <c r="A60" s="200"/>
      <c r="B60" s="200"/>
      <c r="C60" s="200"/>
      <c r="D60" s="200"/>
      <c r="E60" s="19"/>
      <c r="F60" s="20"/>
      <c r="G60" s="20"/>
      <c r="H60" s="19"/>
      <c r="I60" s="20"/>
      <c r="J60" s="20"/>
      <c r="K60" s="20"/>
      <c r="L60" s="21"/>
      <c r="M60" s="85"/>
      <c r="N60" s="86"/>
      <c r="O60" s="21"/>
      <c r="P60" s="198"/>
      <c r="Q60" s="85"/>
      <c r="R60" s="1"/>
      <c r="S60" s="18"/>
      <c r="T60" s="227"/>
      <c r="U60" s="386"/>
      <c r="V60" s="70"/>
      <c r="W60" s="12"/>
      <c r="X60" s="575" t="s">
        <v>210</v>
      </c>
    </row>
    <row r="61" spans="1:24" x14ac:dyDescent="0.2">
      <c r="A61" s="202" t="s">
        <v>146</v>
      </c>
      <c r="B61" s="202" t="s">
        <v>74</v>
      </c>
      <c r="C61" s="202" t="s">
        <v>147</v>
      </c>
      <c r="D61" s="505" t="s">
        <v>81</v>
      </c>
      <c r="E61" s="22" t="s">
        <v>77</v>
      </c>
      <c r="F61" s="23"/>
      <c r="G61" s="23" t="s">
        <v>81</v>
      </c>
      <c r="H61" s="22" t="s">
        <v>222</v>
      </c>
      <c r="I61" s="23"/>
      <c r="J61" s="23" t="s">
        <v>224</v>
      </c>
      <c r="K61" s="23"/>
      <c r="L61" s="24" t="s">
        <v>159</v>
      </c>
      <c r="M61" s="727" t="s">
        <v>89</v>
      </c>
      <c r="N61" s="88">
        <v>0.70833333333333337</v>
      </c>
      <c r="O61" s="18"/>
      <c r="P61" s="196"/>
      <c r="Q61" s="41"/>
      <c r="R61" s="1">
        <v>0.70833333333333337</v>
      </c>
      <c r="S61" s="18"/>
      <c r="T61" s="197"/>
      <c r="U61" s="689" t="s">
        <v>81</v>
      </c>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0"/>
      <c r="S68" s="98"/>
      <c r="T68" s="65"/>
      <c r="U68" s="192"/>
      <c r="V68" s="193"/>
      <c r="W68" s="12"/>
      <c r="X68" s="575"/>
    </row>
    <row r="69" spans="1:24" x14ac:dyDescent="0.2">
      <c r="A69" s="201" t="s">
        <v>155</v>
      </c>
      <c r="B69" s="201" t="s">
        <v>74</v>
      </c>
      <c r="C69" s="201" t="s">
        <v>156</v>
      </c>
      <c r="D69" s="201" t="s">
        <v>86</v>
      </c>
      <c r="E69" s="166"/>
      <c r="F69" s="167" t="s">
        <v>220</v>
      </c>
      <c r="G69" s="167"/>
      <c r="H69" s="166"/>
      <c r="I69" s="167"/>
      <c r="J69" s="167"/>
      <c r="K69" s="167"/>
      <c r="L69" s="177"/>
      <c r="M69" s="162">
        <v>0.75</v>
      </c>
      <c r="N69" s="163">
        <v>0.70833333333333337</v>
      </c>
      <c r="O69" s="164"/>
      <c r="P69" s="229">
        <f t="shared" si="0"/>
        <v>4.166666666666663E-2</v>
      </c>
      <c r="Q69" s="162"/>
      <c r="R69" s="165">
        <v>0.70833333333333337</v>
      </c>
      <c r="S69" s="164"/>
      <c r="T69" s="230"/>
      <c r="U69" s="250" t="s">
        <v>81</v>
      </c>
      <c r="V69" s="251"/>
      <c r="W69" s="12"/>
      <c r="X69" s="573"/>
    </row>
    <row r="70" spans="1:24" x14ac:dyDescent="0.2">
      <c r="A70" s="200"/>
      <c r="B70" s="200"/>
      <c r="C70" s="200"/>
      <c r="D70" s="200"/>
      <c r="E70" s="19"/>
      <c r="F70" s="20"/>
      <c r="G70" s="20"/>
      <c r="H70" s="19"/>
      <c r="I70" s="20"/>
      <c r="J70" s="20"/>
      <c r="K70" s="20"/>
      <c r="L70" s="21"/>
      <c r="M70" s="42"/>
      <c r="N70" s="38"/>
      <c r="O70" s="21"/>
      <c r="P70" s="198" t="str">
        <f t="shared" si="0"/>
        <v/>
      </c>
      <c r="Q70" s="42"/>
      <c r="R70" s="35"/>
      <c r="S70" s="18"/>
      <c r="T70" s="227"/>
      <c r="U70" s="69"/>
      <c r="V70" s="70"/>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0"/>
      <c r="S78" s="98"/>
      <c r="T78" s="65"/>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0"/>
      <c r="S80" s="98"/>
      <c r="T80" s="65"/>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0"/>
      <c r="S96" s="98"/>
      <c r="T96" s="65"/>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7"/>
      <c r="S106" s="231"/>
      <c r="T106" s="66"/>
      <c r="U106" s="192"/>
      <c r="V106" s="193"/>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892">
        <f>SUM(P39:P70)-P69</f>
        <v>8.3333333333333259E-2</v>
      </c>
      <c r="Q115" s="11"/>
      <c r="R115" s="9"/>
      <c r="S115" s="10"/>
      <c r="T115" s="11"/>
    </row>
    <row r="116" spans="1:23" x14ac:dyDescent="0.2">
      <c r="I116" s="2"/>
      <c r="J116" s="2"/>
      <c r="K116" s="2"/>
      <c r="N116" s="3"/>
      <c r="O116" s="3"/>
      <c r="P116">
        <v>3</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0</v>
      </c>
    </row>
    <row r="160" spans="7:16" x14ac:dyDescent="0.2">
      <c r="P160" s="896">
        <f>P115/P116</f>
        <v>2.7777777777777752E-2</v>
      </c>
    </row>
  </sheetData>
  <autoFilter ref="A7:V114">
    <filterColumn colId="3">
      <colorFilter dxfId="22"/>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21" priority="1" stopIfTrue="1" operator="between">
      <formula>1</formula>
      <formula>2</formula>
    </cfRule>
  </conditionalFormatting>
  <dataValidations count="8">
    <dataValidation type="list" allowBlank="1" showInputMessage="1" showErrorMessage="1" sqref="J9:J114">
      <formula1>$X$75:$X$77</formula1>
    </dataValidation>
    <dataValidation type="list" allowBlank="1" showInputMessage="1" showErrorMessage="1" sqref="L116:L120">
      <formula1>$X$41:$X$45</formula1>
    </dataValidation>
    <dataValidation type="list" allowBlank="1" showInputMessage="1" showErrorMessage="1" sqref="E9:E114">
      <formula1>$X$9:$X$12</formula1>
    </dataValidation>
    <dataValidation type="list" allowBlank="1" showInputMessage="1" showErrorMessage="1" sqref="G9:G114 U9:U114">
      <formula1>$X$19:$X$20</formula1>
    </dataValidation>
    <dataValidation type="list" allowBlank="1" showInputMessage="1" showErrorMessage="1" sqref="H9:H114">
      <formula1>$X$14:$X$17</formula1>
    </dataValidation>
    <dataValidation type="list" allowBlank="1" showInputMessage="1" showErrorMessage="1" sqref="O9:O114 S9:S114">
      <formula1>$X$22:$X$24</formula1>
    </dataValidation>
    <dataValidation type="list" allowBlank="1" showInputMessage="1" showErrorMessage="1" sqref="F4">
      <formula1>$X$26:$X$69</formula1>
    </dataValidation>
    <dataValidation type="list" allowBlank="1" showInputMessage="1" showErrorMessage="1" sqref="L9:L114">
      <formula1>$X$71:$X$73</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I169" sqref="I169"/>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6"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139</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1"/>
      <c r="S10" s="101"/>
      <c r="T10" s="39"/>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1"/>
      <c r="S12" s="101"/>
      <c r="T12" s="39"/>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1"/>
      <c r="S14" s="101"/>
      <c r="T14" s="39"/>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1"/>
      <c r="S16" s="101"/>
      <c r="T16" s="39"/>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1"/>
      <c r="S18" s="101"/>
      <c r="T18" s="39"/>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1"/>
      <c r="S20" s="101"/>
      <c r="T20" s="39"/>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1"/>
      <c r="S22" s="101"/>
      <c r="T22" s="39"/>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1"/>
      <c r="S24" s="101"/>
      <c r="T24" s="39"/>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1"/>
      <c r="S26" s="101"/>
      <c r="T26" s="39"/>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1"/>
      <c r="S28" s="101"/>
      <c r="T28" s="39"/>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1"/>
      <c r="S30" s="101"/>
      <c r="T30" s="39"/>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1"/>
      <c r="S32" s="101"/>
      <c r="T32" s="39"/>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1"/>
      <c r="S34" s="101"/>
      <c r="T34" s="39"/>
      <c r="U34" s="192"/>
      <c r="V34" s="193"/>
      <c r="W34" s="12"/>
      <c r="X34" s="575" t="s">
        <v>197</v>
      </c>
    </row>
    <row r="35" spans="1:24" x14ac:dyDescent="0.2">
      <c r="A35" s="202" t="s">
        <v>108</v>
      </c>
      <c r="B35" s="202" t="s">
        <v>74</v>
      </c>
      <c r="C35" s="202" t="s">
        <v>109</v>
      </c>
      <c r="D35" s="505" t="s">
        <v>86</v>
      </c>
      <c r="E35" s="22" t="s">
        <v>77</v>
      </c>
      <c r="F35" s="23"/>
      <c r="G35" s="23" t="s">
        <v>81</v>
      </c>
      <c r="H35" s="22" t="s">
        <v>222</v>
      </c>
      <c r="I35" s="23"/>
      <c r="J35" s="23" t="s">
        <v>229</v>
      </c>
      <c r="K35" s="23"/>
      <c r="L35" s="24" t="s">
        <v>162</v>
      </c>
      <c r="M35" s="87">
        <v>0.75</v>
      </c>
      <c r="N35" s="36"/>
      <c r="O35" s="18"/>
      <c r="P35" s="196" t="str">
        <f t="shared" si="0"/>
        <v/>
      </c>
      <c r="Q35" s="87"/>
      <c r="R35" s="1">
        <v>0.66666666666666663</v>
      </c>
      <c r="S35" s="18"/>
      <c r="T35" s="197"/>
      <c r="U35" s="71"/>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0"/>
        <v/>
      </c>
      <c r="Q36" s="42"/>
      <c r="R36" s="104"/>
      <c r="S36" s="21"/>
      <c r="T36" s="198"/>
      <c r="U36" s="69"/>
      <c r="V36" s="70"/>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1"/>
      <c r="S38" s="101"/>
      <c r="T38" s="39"/>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1"/>
      <c r="S40" s="101"/>
      <c r="T40" s="39"/>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1"/>
      <c r="S42" s="101"/>
      <c r="T42" s="39"/>
      <c r="U42" s="192"/>
      <c r="V42" s="193"/>
      <c r="W42" s="12"/>
      <c r="X42" s="575" t="s">
        <v>201</v>
      </c>
    </row>
    <row r="43" spans="1:24" hidden="1" x14ac:dyDescent="0.2">
      <c r="A43" s="13" t="s">
        <v>120</v>
      </c>
      <c r="B43" s="13" t="s">
        <v>74</v>
      </c>
      <c r="C43" s="1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1"/>
      <c r="S44" s="101"/>
      <c r="T44" s="39"/>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1"/>
      <c r="S46" s="101"/>
      <c r="T46" s="39"/>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1"/>
      <c r="S48" s="101"/>
      <c r="T48" s="39"/>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1"/>
      <c r="S50" s="101"/>
      <c r="T50" s="39"/>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1"/>
      <c r="S52" s="101"/>
      <c r="T52" s="39"/>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1"/>
      <c r="S54" s="101"/>
      <c r="T54" s="39"/>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1"/>
      <c r="S56" s="101"/>
      <c r="T56" s="39"/>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1"/>
      <c r="S58" s="101"/>
      <c r="T58" s="39"/>
      <c r="U58" s="192"/>
      <c r="V58" s="193"/>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1"/>
      <c r="S60" s="101"/>
      <c r="T60" s="39"/>
      <c r="U60" s="192"/>
      <c r="V60" s="193"/>
      <c r="W60" s="12"/>
      <c r="X60" s="575" t="s">
        <v>210</v>
      </c>
    </row>
    <row r="61" spans="1:24" hidden="1" x14ac:dyDescent="0.2">
      <c r="A61" s="13" t="s">
        <v>146</v>
      </c>
      <c r="B61" s="13" t="s">
        <v>74</v>
      </c>
      <c r="C61" s="13" t="s">
        <v>147</v>
      </c>
      <c r="D61" s="373"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14"/>
      <c r="B62" s="14"/>
      <c r="C62" s="14"/>
      <c r="D62" s="14"/>
      <c r="E62" s="99"/>
      <c r="F62" s="100"/>
      <c r="G62" s="100"/>
      <c r="H62" s="99"/>
      <c r="I62" s="100"/>
      <c r="J62" s="100"/>
      <c r="K62" s="100"/>
      <c r="L62" s="101"/>
      <c r="M62" s="188"/>
      <c r="N62" s="189"/>
      <c r="O62" s="101"/>
      <c r="P62" s="39" t="str">
        <f t="shared" si="0"/>
        <v/>
      </c>
      <c r="Q62" s="188"/>
      <c r="R62" s="191"/>
      <c r="S62" s="101"/>
      <c r="T62" s="39"/>
      <c r="U62" s="192"/>
      <c r="V62" s="193"/>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1"/>
      <c r="S64" s="101"/>
      <c r="T64" s="39"/>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1"/>
      <c r="S66" s="101"/>
      <c r="T66" s="39"/>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1"/>
      <c r="S68" s="101"/>
      <c r="T68" s="39"/>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1"/>
      <c r="S70" s="101"/>
      <c r="T70" s="39"/>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1"/>
      <c r="S72" s="101"/>
      <c r="T72" s="39"/>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1"/>
      <c r="S74" s="101"/>
      <c r="T74" s="39"/>
      <c r="U74" s="192"/>
      <c r="V74" s="193"/>
      <c r="W74" s="12"/>
    </row>
    <row r="75" spans="1:24" x14ac:dyDescent="0.2">
      <c r="A75" s="201" t="s">
        <v>163</v>
      </c>
      <c r="B75" s="201" t="s">
        <v>74</v>
      </c>
      <c r="C75" s="201" t="s">
        <v>164</v>
      </c>
      <c r="D75" s="201" t="s">
        <v>86</v>
      </c>
      <c r="E75" s="166"/>
      <c r="F75" s="167" t="s">
        <v>220</v>
      </c>
      <c r="G75" s="167"/>
      <c r="H75" s="166"/>
      <c r="I75" s="167"/>
      <c r="J75" s="167"/>
      <c r="K75" s="167"/>
      <c r="L75" s="177"/>
      <c r="M75" s="162">
        <v>0.66666666666666663</v>
      </c>
      <c r="N75" s="163">
        <v>0.54166666666666663</v>
      </c>
      <c r="O75" s="164"/>
      <c r="P75" s="229">
        <f t="shared" ref="P75:P114" si="1">IF(N75="","",MAX(M75-N75,0))</f>
        <v>0.125</v>
      </c>
      <c r="Q75" s="162"/>
      <c r="R75" s="165">
        <v>0.64583333333333337</v>
      </c>
      <c r="S75" s="164"/>
      <c r="T75" s="230"/>
      <c r="U75" s="250"/>
      <c r="V75" s="251"/>
      <c r="W75" s="12"/>
      <c r="X75" s="454" t="s">
        <v>229</v>
      </c>
    </row>
    <row r="76" spans="1:24" x14ac:dyDescent="0.2">
      <c r="A76" s="200"/>
      <c r="B76" s="200"/>
      <c r="C76" s="200"/>
      <c r="D76" s="200"/>
      <c r="E76" s="19"/>
      <c r="F76" s="20"/>
      <c r="G76" s="20"/>
      <c r="H76" s="19"/>
      <c r="I76" s="20"/>
      <c r="J76" s="20"/>
      <c r="K76" s="20"/>
      <c r="L76" s="21"/>
      <c r="M76" s="42"/>
      <c r="N76" s="38"/>
      <c r="O76" s="21"/>
      <c r="P76" s="198" t="str">
        <f t="shared" si="1"/>
        <v/>
      </c>
      <c r="Q76" s="42"/>
      <c r="R76" s="104"/>
      <c r="S76" s="21"/>
      <c r="T76" s="198"/>
      <c r="U76" s="69"/>
      <c r="V76" s="70"/>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1"/>
      <c r="S78" s="101"/>
      <c r="T78" s="39"/>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1"/>
      <c r="S80" s="101"/>
      <c r="T80" s="39"/>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1"/>
      <c r="S82" s="101"/>
      <c r="T82" s="39"/>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1"/>
      <c r="S84" s="101"/>
      <c r="T84" s="39"/>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1"/>
      <c r="S86" s="101"/>
      <c r="T86" s="39"/>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1"/>
      <c r="S88" s="101"/>
      <c r="T88" s="39"/>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1"/>
      <c r="S90" s="101"/>
      <c r="T90" s="39"/>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1"/>
      <c r="S92" s="101"/>
      <c r="T92" s="39"/>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1"/>
      <c r="S94" s="101"/>
      <c r="T94" s="39"/>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1"/>
      <c r="S96" s="101"/>
      <c r="T96" s="39"/>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1"/>
      <c r="S98" s="101"/>
      <c r="T98" s="39"/>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1"/>
      <c r="S100" s="101"/>
      <c r="T100" s="39"/>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1"/>
      <c r="S102" s="101"/>
      <c r="T102" s="39"/>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1"/>
      <c r="S104" s="101"/>
      <c r="T104" s="39"/>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206"/>
      <c r="S105" s="150"/>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214"/>
      <c r="S106" s="215"/>
      <c r="T106" s="46"/>
      <c r="U106" s="216"/>
      <c r="V106" s="217"/>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222"/>
      <c r="S108" s="223"/>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1"/>
      <c r="S110" s="101"/>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1"/>
      <c r="S112" s="101"/>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0">
      <colorFilter dxfId="20"/>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19"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selection activeCell="Q161" sqref="Q161"/>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625"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142</v>
      </c>
      <c r="N4" s="3"/>
      <c r="O4" s="3"/>
    </row>
    <row r="5" spans="1:24" x14ac:dyDescent="0.2">
      <c r="F5" s="730" t="s">
        <v>373</v>
      </c>
      <c r="G5" s="731"/>
      <c r="H5" s="731"/>
      <c r="I5" s="731"/>
      <c r="J5" s="731"/>
      <c r="K5" s="731"/>
      <c r="L5" s="731"/>
      <c r="M5" s="731"/>
      <c r="N5" s="732"/>
      <c r="O5" s="732"/>
      <c r="P5" s="731"/>
      <c r="Q5" s="731"/>
      <c r="R5" s="731"/>
      <c r="S5" s="731"/>
      <c r="T5" s="731"/>
      <c r="U5" s="731"/>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0"/>
      <c r="S18" s="98"/>
      <c r="T18" s="65"/>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0"/>
      <c r="S28" s="98"/>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14"/>
      <c r="B36" s="14"/>
      <c r="C36" s="14"/>
      <c r="D36" s="14"/>
      <c r="E36" s="99"/>
      <c r="F36" s="100"/>
      <c r="G36" s="100"/>
      <c r="H36" s="99"/>
      <c r="I36" s="100"/>
      <c r="J36" s="100"/>
      <c r="K36" s="100"/>
      <c r="L36" s="101"/>
      <c r="M36" s="188"/>
      <c r="N36" s="189"/>
      <c r="O36" s="101"/>
      <c r="P36" s="39" t="str">
        <f t="shared" si="0"/>
        <v/>
      </c>
      <c r="Q36" s="188"/>
      <c r="R36" s="190"/>
      <c r="S36" s="98"/>
      <c r="T36" s="65"/>
      <c r="U36" s="192"/>
      <c r="V36" s="193"/>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0"/>
      <c r="S42" s="98"/>
      <c r="T42" s="65"/>
      <c r="U42" s="192"/>
      <c r="V42" s="193"/>
      <c r="W42" s="12"/>
      <c r="X42" s="575" t="s">
        <v>201</v>
      </c>
    </row>
    <row r="43" spans="1:24" hidden="1" x14ac:dyDescent="0.2">
      <c r="A43" s="373" t="s">
        <v>120</v>
      </c>
      <c r="B43" s="373" t="s">
        <v>74</v>
      </c>
      <c r="C43" s="37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x14ac:dyDescent="0.2">
      <c r="A45" s="202" t="s">
        <v>122</v>
      </c>
      <c r="B45" s="202" t="s">
        <v>74</v>
      </c>
      <c r="C45" s="202" t="s">
        <v>123</v>
      </c>
      <c r="D45" s="505" t="s">
        <v>86</v>
      </c>
      <c r="E45" s="22" t="s">
        <v>82</v>
      </c>
      <c r="F45" s="23"/>
      <c r="G45" s="23" t="s">
        <v>81</v>
      </c>
      <c r="H45" s="22" t="s">
        <v>223</v>
      </c>
      <c r="I45" s="23"/>
      <c r="J45" s="23" t="s">
        <v>224</v>
      </c>
      <c r="K45" s="23"/>
      <c r="L45" s="24" t="s">
        <v>226</v>
      </c>
      <c r="M45" s="87">
        <v>0.5</v>
      </c>
      <c r="N45" s="88">
        <v>0.47916666666666669</v>
      </c>
      <c r="O45" s="18"/>
      <c r="P45" s="196">
        <f t="shared" si="0"/>
        <v>2.0833333333333315E-2</v>
      </c>
      <c r="Q45" s="87"/>
      <c r="R45" s="1">
        <v>0.83333333333333337</v>
      </c>
      <c r="S45" s="18"/>
      <c r="T45" s="197"/>
      <c r="U45" s="71"/>
      <c r="V45" s="72"/>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42"/>
      <c r="R46" s="35"/>
      <c r="S46" s="18"/>
      <c r="T46" s="227"/>
      <c r="U46" s="69"/>
      <c r="V46" s="70"/>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hidden="1" x14ac:dyDescent="0.2">
      <c r="A61" s="13" t="s">
        <v>146</v>
      </c>
      <c r="B61" s="13" t="s">
        <v>74</v>
      </c>
      <c r="C61" s="13" t="s">
        <v>147</v>
      </c>
      <c r="D61" s="373"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14"/>
      <c r="B62" s="14"/>
      <c r="C62" s="14"/>
      <c r="D62" s="14"/>
      <c r="E62" s="99"/>
      <c r="F62" s="100"/>
      <c r="G62" s="100"/>
      <c r="H62" s="99"/>
      <c r="I62" s="100"/>
      <c r="J62" s="100"/>
      <c r="K62" s="100"/>
      <c r="L62" s="101"/>
      <c r="M62" s="188"/>
      <c r="N62" s="189"/>
      <c r="O62" s="101"/>
      <c r="P62" s="39" t="str">
        <f t="shared" si="0"/>
        <v/>
      </c>
      <c r="Q62" s="188"/>
      <c r="R62" s="190"/>
      <c r="S62" s="98"/>
      <c r="T62" s="65"/>
      <c r="U62" s="192"/>
      <c r="V62" s="193"/>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x14ac:dyDescent="0.2">
      <c r="A77" s="202" t="s">
        <v>165</v>
      </c>
      <c r="B77" s="202" t="s">
        <v>74</v>
      </c>
      <c r="C77" s="202" t="s">
        <v>166</v>
      </c>
      <c r="D77" s="505" t="s">
        <v>86</v>
      </c>
      <c r="E77" s="22" t="s">
        <v>82</v>
      </c>
      <c r="F77" s="23"/>
      <c r="G77" s="23" t="s">
        <v>81</v>
      </c>
      <c r="H77" s="22" t="s">
        <v>223</v>
      </c>
      <c r="I77" s="23"/>
      <c r="J77" s="23" t="s">
        <v>224</v>
      </c>
      <c r="K77" s="23"/>
      <c r="L77" s="24" t="s">
        <v>226</v>
      </c>
      <c r="M77" s="87">
        <v>0.5</v>
      </c>
      <c r="N77" s="88">
        <v>0.47916666666666669</v>
      </c>
      <c r="O77" s="18"/>
      <c r="P77" s="196">
        <f t="shared" si="1"/>
        <v>2.0833333333333315E-2</v>
      </c>
      <c r="Q77" s="87"/>
      <c r="R77" s="1">
        <v>0.83333333333333337</v>
      </c>
      <c r="S77" s="18"/>
      <c r="T77" s="197"/>
      <c r="U77" s="73"/>
      <c r="V77" s="74"/>
      <c r="W77" s="12"/>
      <c r="X77" s="454" t="s">
        <v>79</v>
      </c>
    </row>
    <row r="78" spans="1:24" x14ac:dyDescent="0.2">
      <c r="A78" s="200"/>
      <c r="B78" s="200"/>
      <c r="C78" s="200"/>
      <c r="D78" s="200"/>
      <c r="E78" s="19"/>
      <c r="F78" s="20"/>
      <c r="G78" s="20"/>
      <c r="H78" s="19"/>
      <c r="I78" s="20"/>
      <c r="J78" s="20"/>
      <c r="K78" s="20"/>
      <c r="L78" s="21"/>
      <c r="M78" s="42"/>
      <c r="N78" s="38"/>
      <c r="O78" s="21"/>
      <c r="P78" s="198" t="str">
        <f t="shared" si="1"/>
        <v/>
      </c>
      <c r="Q78" s="42"/>
      <c r="R78" s="35"/>
      <c r="S78" s="18"/>
      <c r="T78" s="227"/>
      <c r="U78" s="69"/>
      <c r="V78" s="70"/>
      <c r="W78" s="12"/>
    </row>
    <row r="79" spans="1:24" x14ac:dyDescent="0.2">
      <c r="A79" s="201" t="s">
        <v>167</v>
      </c>
      <c r="B79" s="201" t="s">
        <v>137</v>
      </c>
      <c r="C79" s="201" t="s">
        <v>168</v>
      </c>
      <c r="D79" s="201" t="s">
        <v>81</v>
      </c>
      <c r="E79" s="166"/>
      <c r="F79" s="167" t="s">
        <v>220</v>
      </c>
      <c r="G79" s="167"/>
      <c r="H79" s="166"/>
      <c r="I79" s="167"/>
      <c r="J79" s="167"/>
      <c r="K79" s="167"/>
      <c r="L79" s="177"/>
      <c r="M79" s="162">
        <v>0.5</v>
      </c>
      <c r="N79" s="163">
        <v>0.47916666666666669</v>
      </c>
      <c r="O79" s="164"/>
      <c r="P79" s="229">
        <f t="shared" si="1"/>
        <v>2.0833333333333315E-2</v>
      </c>
      <c r="Q79" s="162"/>
      <c r="R79" s="165">
        <v>0.83333333333333337</v>
      </c>
      <c r="S79" s="164"/>
      <c r="T79" s="230"/>
      <c r="U79" s="71"/>
      <c r="V79" s="72"/>
      <c r="W79" s="12"/>
    </row>
    <row r="80" spans="1:24" x14ac:dyDescent="0.2">
      <c r="A80" s="200"/>
      <c r="B80" s="200"/>
      <c r="C80" s="200"/>
      <c r="D80" s="200"/>
      <c r="E80" s="19"/>
      <c r="F80" s="20"/>
      <c r="G80" s="20"/>
      <c r="H80" s="19"/>
      <c r="I80" s="20"/>
      <c r="J80" s="20"/>
      <c r="K80" s="20"/>
      <c r="L80" s="21"/>
      <c r="M80" s="42"/>
      <c r="N80" s="38"/>
      <c r="O80" s="21"/>
      <c r="P80" s="198" t="str">
        <f t="shared" si="1"/>
        <v/>
      </c>
      <c r="Q80" s="42"/>
      <c r="R80" s="35"/>
      <c r="S80" s="18"/>
      <c r="T80" s="227"/>
      <c r="U80" s="69"/>
      <c r="V80" s="70"/>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x14ac:dyDescent="0.2">
      <c r="A95" s="202" t="s">
        <v>181</v>
      </c>
      <c r="B95" s="202" t="s">
        <v>94</v>
      </c>
      <c r="C95" s="202" t="s">
        <v>182</v>
      </c>
      <c r="D95" s="505" t="s">
        <v>81</v>
      </c>
      <c r="E95" s="22" t="s">
        <v>82</v>
      </c>
      <c r="F95" s="23"/>
      <c r="G95" s="23" t="s">
        <v>81</v>
      </c>
      <c r="H95" s="22" t="s">
        <v>223</v>
      </c>
      <c r="I95" s="23"/>
      <c r="J95" s="23" t="s">
        <v>224</v>
      </c>
      <c r="K95" s="23"/>
      <c r="L95" s="24" t="s">
        <v>226</v>
      </c>
      <c r="M95" s="87">
        <v>0.5</v>
      </c>
      <c r="N95" s="88">
        <v>0.47916666666666669</v>
      </c>
      <c r="O95" s="18"/>
      <c r="P95" s="196">
        <f t="shared" si="1"/>
        <v>2.0833333333333315E-2</v>
      </c>
      <c r="Q95" s="87"/>
      <c r="R95" s="1">
        <v>0.83333333333333337</v>
      </c>
      <c r="S95" s="18"/>
      <c r="T95" s="197"/>
      <c r="U95" s="73"/>
      <c r="V95" s="74"/>
      <c r="W95" s="12"/>
    </row>
    <row r="96" spans="1:23" x14ac:dyDescent="0.2">
      <c r="A96" s="200"/>
      <c r="B96" s="200"/>
      <c r="C96" s="200"/>
      <c r="D96" s="200"/>
      <c r="E96" s="19"/>
      <c r="F96" s="20"/>
      <c r="G96" s="20"/>
      <c r="H96" s="19"/>
      <c r="I96" s="20"/>
      <c r="J96" s="20"/>
      <c r="K96" s="20"/>
      <c r="L96" s="21"/>
      <c r="M96" s="42"/>
      <c r="N96" s="38"/>
      <c r="O96" s="21"/>
      <c r="P96" s="198" t="str">
        <f t="shared" si="1"/>
        <v/>
      </c>
      <c r="Q96" s="42"/>
      <c r="R96" s="35"/>
      <c r="S96" s="18"/>
      <c r="T96" s="227"/>
      <c r="U96" s="69"/>
      <c r="V96" s="70"/>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x14ac:dyDescent="0.2">
      <c r="A105" s="596" t="s">
        <v>191</v>
      </c>
      <c r="B105" s="596" t="s">
        <v>94</v>
      </c>
      <c r="C105" s="596" t="s">
        <v>192</v>
      </c>
      <c r="D105" s="505" t="s">
        <v>81</v>
      </c>
      <c r="E105" s="22" t="s">
        <v>82</v>
      </c>
      <c r="F105" s="23"/>
      <c r="G105" s="23" t="s">
        <v>81</v>
      </c>
      <c r="H105" s="22" t="s">
        <v>223</v>
      </c>
      <c r="I105" s="23"/>
      <c r="J105" s="23" t="s">
        <v>224</v>
      </c>
      <c r="K105" s="23"/>
      <c r="L105" s="24" t="s">
        <v>159</v>
      </c>
      <c r="M105" s="87">
        <v>0.5</v>
      </c>
      <c r="N105" s="88">
        <v>0.47916666666666669</v>
      </c>
      <c r="O105" s="18"/>
      <c r="P105" s="196">
        <f t="shared" si="1"/>
        <v>2.0833333333333315E-2</v>
      </c>
      <c r="Q105" s="87"/>
      <c r="R105" s="1">
        <v>0.83333333333333337</v>
      </c>
      <c r="S105" s="18"/>
      <c r="T105" s="197"/>
      <c r="U105" s="71"/>
      <c r="V105" s="72"/>
      <c r="W105" s="12"/>
    </row>
    <row r="106" spans="1:23" ht="13.5" thickBot="1" x14ac:dyDescent="0.25">
      <c r="A106" s="360"/>
      <c r="B106" s="360"/>
      <c r="C106" s="360"/>
      <c r="D106" s="360"/>
      <c r="E106" s="25"/>
      <c r="F106" s="26"/>
      <c r="G106" s="26"/>
      <c r="H106" s="25"/>
      <c r="I106" s="26"/>
      <c r="J106" s="26"/>
      <c r="K106" s="26"/>
      <c r="L106" s="27"/>
      <c r="M106" s="43"/>
      <c r="N106" s="44"/>
      <c r="O106" s="45"/>
      <c r="P106" s="226" t="str">
        <f t="shared" si="1"/>
        <v/>
      </c>
      <c r="Q106" s="43"/>
      <c r="R106" s="47"/>
      <c r="S106" s="48"/>
      <c r="T106" s="228"/>
      <c r="U106" s="69"/>
      <c r="V106" s="70"/>
      <c r="W106" s="12"/>
    </row>
    <row r="107" spans="1:23" x14ac:dyDescent="0.2">
      <c r="A107" s="202" t="s">
        <v>313</v>
      </c>
      <c r="B107" s="505" t="s">
        <v>79</v>
      </c>
      <c r="C107" s="202"/>
      <c r="D107" s="505" t="s">
        <v>81</v>
      </c>
      <c r="E107" s="22" t="s">
        <v>82</v>
      </c>
      <c r="F107" s="23"/>
      <c r="G107" s="23" t="s">
        <v>81</v>
      </c>
      <c r="H107" s="22" t="s">
        <v>223</v>
      </c>
      <c r="I107" s="23"/>
      <c r="J107" s="23" t="s">
        <v>224</v>
      </c>
      <c r="K107" s="23"/>
      <c r="L107" s="24" t="s">
        <v>226</v>
      </c>
      <c r="M107" s="132">
        <v>0.5</v>
      </c>
      <c r="N107" s="243">
        <v>0.47916666666666669</v>
      </c>
      <c r="O107" s="51"/>
      <c r="P107" s="244">
        <f t="shared" si="1"/>
        <v>2.0833333333333315E-2</v>
      </c>
      <c r="Q107" s="132"/>
      <c r="R107" s="107">
        <v>0.83333333333333337</v>
      </c>
      <c r="S107" s="51"/>
      <c r="T107" s="244"/>
      <c r="U107" s="73"/>
      <c r="V107" s="74"/>
      <c r="W107" s="12"/>
    </row>
    <row r="108" spans="1:23" x14ac:dyDescent="0.2">
      <c r="A108" s="200"/>
      <c r="B108" s="200"/>
      <c r="C108" s="200"/>
      <c r="D108" s="200"/>
      <c r="E108" s="19"/>
      <c r="F108" s="20"/>
      <c r="G108" s="20"/>
      <c r="H108" s="19"/>
      <c r="I108" s="20"/>
      <c r="J108" s="20"/>
      <c r="K108" s="20"/>
      <c r="L108" s="21"/>
      <c r="M108" s="42"/>
      <c r="N108" s="38"/>
      <c r="O108" s="21"/>
      <c r="P108" s="198" t="str">
        <f t="shared" si="1"/>
        <v/>
      </c>
      <c r="Q108" s="42"/>
      <c r="R108" s="35"/>
      <c r="S108" s="18"/>
      <c r="T108" s="198"/>
      <c r="U108" s="69"/>
      <c r="V108" s="70"/>
      <c r="W108" s="12"/>
    </row>
    <row r="109" spans="1:23" x14ac:dyDescent="0.2">
      <c r="A109" s="199" t="s">
        <v>242</v>
      </c>
      <c r="B109" s="596" t="s">
        <v>79</v>
      </c>
      <c r="C109" s="199"/>
      <c r="D109" s="505" t="s">
        <v>81</v>
      </c>
      <c r="E109" s="22" t="s">
        <v>82</v>
      </c>
      <c r="F109" s="23"/>
      <c r="G109" s="23" t="s">
        <v>81</v>
      </c>
      <c r="H109" s="22" t="s">
        <v>223</v>
      </c>
      <c r="I109" s="23"/>
      <c r="J109" s="23" t="s">
        <v>224</v>
      </c>
      <c r="K109" s="23"/>
      <c r="L109" s="24" t="s">
        <v>226</v>
      </c>
      <c r="M109" s="87">
        <v>0.5</v>
      </c>
      <c r="N109" s="88">
        <v>0.47916666666666669</v>
      </c>
      <c r="O109" s="18"/>
      <c r="P109" s="196">
        <f t="shared" si="1"/>
        <v>2.0833333333333315E-2</v>
      </c>
      <c r="Q109" s="87"/>
      <c r="R109" s="1">
        <v>0.83333333333333337</v>
      </c>
      <c r="S109" s="18"/>
      <c r="T109" s="196"/>
      <c r="U109" s="71"/>
      <c r="V109" s="72"/>
      <c r="W109" s="12"/>
    </row>
    <row r="110" spans="1:23" x14ac:dyDescent="0.2">
      <c r="A110" s="199" t="s">
        <v>374</v>
      </c>
      <c r="B110" s="199"/>
      <c r="C110" s="199"/>
      <c r="D110" s="200"/>
      <c r="E110" s="19"/>
      <c r="F110" s="20"/>
      <c r="G110" s="20"/>
      <c r="H110" s="19"/>
      <c r="I110" s="20"/>
      <c r="J110" s="20"/>
      <c r="K110" s="20"/>
      <c r="L110" s="21"/>
      <c r="M110" s="42"/>
      <c r="N110" s="38"/>
      <c r="O110" s="21"/>
      <c r="P110" s="198" t="str">
        <f t="shared" si="1"/>
        <v/>
      </c>
      <c r="Q110" s="42"/>
      <c r="R110" s="35"/>
      <c r="S110" s="18"/>
      <c r="T110" s="198"/>
      <c r="U110" s="69"/>
      <c r="V110" s="70"/>
      <c r="W110" s="12"/>
    </row>
    <row r="111" spans="1:23" x14ac:dyDescent="0.2">
      <c r="A111" s="202" t="s">
        <v>244</v>
      </c>
      <c r="B111" s="505" t="s">
        <v>79</v>
      </c>
      <c r="C111" s="202"/>
      <c r="D111" s="505" t="s">
        <v>81</v>
      </c>
      <c r="E111" s="22" t="s">
        <v>82</v>
      </c>
      <c r="F111" s="23"/>
      <c r="G111" s="23" t="s">
        <v>81</v>
      </c>
      <c r="H111" s="22" t="s">
        <v>223</v>
      </c>
      <c r="I111" s="23"/>
      <c r="J111" s="23" t="s">
        <v>224</v>
      </c>
      <c r="K111" s="23"/>
      <c r="L111" s="24" t="s">
        <v>226</v>
      </c>
      <c r="M111" s="87">
        <v>0.5</v>
      </c>
      <c r="N111" s="88">
        <v>0.47916666666666669</v>
      </c>
      <c r="O111" s="18"/>
      <c r="P111" s="196">
        <f t="shared" si="1"/>
        <v>2.0833333333333315E-2</v>
      </c>
      <c r="Q111" s="87"/>
      <c r="R111" s="1">
        <v>0.83333333333333337</v>
      </c>
      <c r="S111" s="18"/>
      <c r="T111" s="196"/>
      <c r="U111" s="71"/>
      <c r="V111" s="72"/>
      <c r="W111" s="12"/>
    </row>
    <row r="112" spans="1:23" x14ac:dyDescent="0.2">
      <c r="A112" s="200"/>
      <c r="B112" s="200"/>
      <c r="C112" s="200"/>
      <c r="D112" s="200"/>
      <c r="E112" s="19"/>
      <c r="F112" s="20"/>
      <c r="G112" s="20"/>
      <c r="H112" s="19"/>
      <c r="I112" s="20"/>
      <c r="J112" s="20"/>
      <c r="K112" s="20"/>
      <c r="L112" s="21"/>
      <c r="M112" s="42"/>
      <c r="N112" s="38"/>
      <c r="O112" s="21"/>
      <c r="P112" s="198" t="str">
        <f t="shared" si="1"/>
        <v/>
      </c>
      <c r="Q112" s="42"/>
      <c r="R112" s="35"/>
      <c r="S112" s="18"/>
      <c r="T112" s="198"/>
      <c r="U112" s="69"/>
      <c r="V112" s="70"/>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60" spans="7:16" x14ac:dyDescent="0.2">
      <c r="P160" s="102">
        <v>2.0833333333333332E-2</v>
      </c>
    </row>
  </sheetData>
  <autoFilter ref="A7:V114">
    <filterColumn colId="3">
      <colorFilter dxfId="18"/>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17" priority="1" stopIfTrue="1" operator="between">
      <formula>1</formula>
      <formula>2</formula>
    </cfRule>
  </conditionalFormatting>
  <dataValidations count="8">
    <dataValidation type="list" allowBlank="1" showInputMessage="1" showErrorMessage="1" sqref="F4">
      <formula1>$X$26:$X$69</formula1>
    </dataValidation>
    <dataValidation type="list" allowBlank="1" showInputMessage="1" showErrorMessage="1" sqref="L9:L114">
      <formula1>$X$71:$X$73</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zoomScaleNormal="100" workbookViewId="0">
      <selection activeCell="H105" sqref="H105"/>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6.125" customWidth="1"/>
    <col min="11" max="11" width="13" customWidth="1"/>
    <col min="12" max="12" width="14.5" style="2"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208</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6" t="s">
        <v>63</v>
      </c>
      <c r="N7" s="937"/>
      <c r="O7" s="937"/>
      <c r="P7" s="938"/>
      <c r="Q7" s="936" t="s">
        <v>64</v>
      </c>
      <c r="R7" s="937"/>
      <c r="S7" s="937"/>
      <c r="T7" s="938"/>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664" t="s">
        <v>68</v>
      </c>
      <c r="O8" s="665" t="s">
        <v>69</v>
      </c>
      <c r="P8" s="666" t="s">
        <v>70</v>
      </c>
      <c r="Q8" s="661" t="s">
        <v>219</v>
      </c>
      <c r="R8" s="667" t="s">
        <v>68</v>
      </c>
      <c r="S8" s="665" t="s">
        <v>69</v>
      </c>
      <c r="T8" s="666" t="s">
        <v>70</v>
      </c>
      <c r="U8" s="62" t="s">
        <v>71</v>
      </c>
      <c r="V8" s="63"/>
      <c r="W8" s="83"/>
    </row>
    <row r="9" spans="1:24" x14ac:dyDescent="0.2">
      <c r="A9" s="199" t="s">
        <v>73</v>
      </c>
      <c r="B9" s="199" t="s">
        <v>74</v>
      </c>
      <c r="C9" s="199" t="s">
        <v>75</v>
      </c>
      <c r="D9" s="596" t="s">
        <v>76</v>
      </c>
      <c r="E9" s="16"/>
      <c r="F9" s="17"/>
      <c r="G9" s="17"/>
      <c r="H9" s="16"/>
      <c r="I9" s="17"/>
      <c r="J9" s="17"/>
      <c r="K9" s="17"/>
      <c r="L9" s="133"/>
      <c r="M9" s="87"/>
      <c r="N9" s="88"/>
      <c r="O9" s="18"/>
      <c r="P9" s="196" t="str">
        <f>IF(N9="","",MAX(M9-N9,0))</f>
        <v/>
      </c>
      <c r="Q9" s="87"/>
      <c r="R9" s="35"/>
      <c r="S9" s="18"/>
      <c r="T9" s="197"/>
      <c r="U9" s="73"/>
      <c r="V9" s="74"/>
      <c r="W9" s="12"/>
      <c r="X9" s="573" t="s">
        <v>77</v>
      </c>
    </row>
    <row r="10" spans="1:24" ht="25.5" x14ac:dyDescent="0.2">
      <c r="A10" s="200"/>
      <c r="B10" s="200"/>
      <c r="C10" s="200"/>
      <c r="D10" s="200"/>
      <c r="E10" s="19" t="s">
        <v>77</v>
      </c>
      <c r="F10" s="134" t="s">
        <v>375</v>
      </c>
      <c r="G10" s="20" t="s">
        <v>81</v>
      </c>
      <c r="H10" s="19" t="s">
        <v>222</v>
      </c>
      <c r="I10" s="20"/>
      <c r="J10" s="20" t="s">
        <v>229</v>
      </c>
      <c r="K10" s="134"/>
      <c r="L10" s="135" t="s">
        <v>159</v>
      </c>
      <c r="M10" s="85">
        <v>0.75</v>
      </c>
      <c r="N10" s="86"/>
      <c r="O10" s="21"/>
      <c r="P10" s="198" t="str">
        <f>IF(N10="","",MAX(M10-N10,0))</f>
        <v/>
      </c>
      <c r="Q10" s="85"/>
      <c r="R10" s="1">
        <v>0.75</v>
      </c>
      <c r="S10" s="18"/>
      <c r="T10" s="227"/>
      <c r="U10" s="69" t="s">
        <v>81</v>
      </c>
      <c r="V10" s="70"/>
      <c r="W10" s="12"/>
      <c r="X10" s="573" t="s">
        <v>221</v>
      </c>
    </row>
    <row r="11" spans="1:24" hidden="1" x14ac:dyDescent="0.2">
      <c r="A11" s="13" t="s">
        <v>78</v>
      </c>
      <c r="B11" s="13" t="s">
        <v>79</v>
      </c>
      <c r="C11" s="13" t="s">
        <v>80</v>
      </c>
      <c r="D11" s="373" t="s">
        <v>81</v>
      </c>
      <c r="E11" s="148"/>
      <c r="F11" s="149"/>
      <c r="G11" s="149"/>
      <c r="H11" s="148"/>
      <c r="I11" s="149"/>
      <c r="J11" s="149"/>
      <c r="K11" s="149"/>
      <c r="L11" s="362"/>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8"/>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362"/>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8"/>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362"/>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8"/>
      <c r="M16" s="188"/>
      <c r="N16" s="189"/>
      <c r="O16" s="101"/>
      <c r="P16" s="39" t="str">
        <f t="shared" si="0"/>
        <v/>
      </c>
      <c r="Q16" s="188"/>
      <c r="R16" s="190"/>
      <c r="S16" s="98"/>
      <c r="T16" s="65"/>
      <c r="U16" s="192"/>
      <c r="V16" s="193"/>
      <c r="W16" s="12"/>
      <c r="X16" s="573" t="s">
        <v>223</v>
      </c>
    </row>
    <row r="17" spans="1:24" ht="25.5" x14ac:dyDescent="0.2">
      <c r="A17" s="202" t="s">
        <v>84</v>
      </c>
      <c r="B17" s="202" t="s">
        <v>74</v>
      </c>
      <c r="C17" s="202" t="s">
        <v>88</v>
      </c>
      <c r="D17" s="505" t="s">
        <v>81</v>
      </c>
      <c r="E17" s="22" t="s">
        <v>221</v>
      </c>
      <c r="F17" s="137" t="s">
        <v>375</v>
      </c>
      <c r="G17" s="23" t="s">
        <v>81</v>
      </c>
      <c r="H17" s="22" t="s">
        <v>222</v>
      </c>
      <c r="I17" s="23"/>
      <c r="J17" s="23" t="s">
        <v>229</v>
      </c>
      <c r="K17" s="137"/>
      <c r="L17" s="136" t="s">
        <v>226</v>
      </c>
      <c r="M17" s="87" t="s">
        <v>89</v>
      </c>
      <c r="N17" s="36"/>
      <c r="O17" s="18"/>
      <c r="P17" s="196" t="str">
        <f t="shared" si="0"/>
        <v/>
      </c>
      <c r="Q17" s="87"/>
      <c r="R17" s="1">
        <v>0.77083333333333337</v>
      </c>
      <c r="S17" s="18"/>
      <c r="T17" s="197"/>
      <c r="U17" s="71" t="s">
        <v>81</v>
      </c>
      <c r="V17" s="72"/>
      <c r="W17" s="12"/>
      <c r="X17" s="573" t="s">
        <v>90</v>
      </c>
    </row>
    <row r="18" spans="1:24" x14ac:dyDescent="0.2">
      <c r="A18" s="200"/>
      <c r="B18" s="200"/>
      <c r="C18" s="200"/>
      <c r="D18" s="200"/>
      <c r="E18" s="19"/>
      <c r="F18" s="20"/>
      <c r="G18" s="20"/>
      <c r="H18" s="19"/>
      <c r="I18" s="20"/>
      <c r="J18" s="20"/>
      <c r="K18" s="20"/>
      <c r="L18" s="135"/>
      <c r="M18" s="42"/>
      <c r="N18" s="38"/>
      <c r="O18" s="21"/>
      <c r="P18" s="198" t="str">
        <f t="shared" si="0"/>
        <v/>
      </c>
      <c r="Q18" s="42"/>
      <c r="R18" s="35"/>
      <c r="S18" s="18"/>
      <c r="T18" s="227"/>
      <c r="U18" s="69"/>
      <c r="V18" s="70"/>
      <c r="W18" s="12"/>
    </row>
    <row r="19" spans="1:24" hidden="1" x14ac:dyDescent="0.2">
      <c r="A19" s="13" t="s">
        <v>84</v>
      </c>
      <c r="B19" s="13" t="s">
        <v>74</v>
      </c>
      <c r="C19" s="13" t="s">
        <v>91</v>
      </c>
      <c r="D19" s="373" t="s">
        <v>86</v>
      </c>
      <c r="E19" s="148"/>
      <c r="F19" s="149"/>
      <c r="G19" s="149"/>
      <c r="H19" s="148"/>
      <c r="I19" s="149"/>
      <c r="J19" s="149"/>
      <c r="K19" s="149"/>
      <c r="L19" s="362"/>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8"/>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362"/>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8"/>
      <c r="M22" s="188"/>
      <c r="N22" s="189"/>
      <c r="O22" s="101"/>
      <c r="P22" s="39" t="str">
        <f t="shared" si="0"/>
        <v/>
      </c>
      <c r="Q22" s="188"/>
      <c r="R22" s="190"/>
      <c r="S22" s="98"/>
      <c r="T22" s="65"/>
      <c r="U22" s="192"/>
      <c r="V22" s="193"/>
      <c r="W22" s="12"/>
      <c r="X22">
        <v>0</v>
      </c>
    </row>
    <row r="23" spans="1:24" ht="25.5" x14ac:dyDescent="0.2">
      <c r="A23" s="202" t="s">
        <v>93</v>
      </c>
      <c r="B23" s="202" t="s">
        <v>94</v>
      </c>
      <c r="C23" s="202" t="s">
        <v>95</v>
      </c>
      <c r="D23" s="505" t="s">
        <v>81</v>
      </c>
      <c r="E23" s="22" t="s">
        <v>82</v>
      </c>
      <c r="F23" s="137" t="s">
        <v>375</v>
      </c>
      <c r="G23" s="23" t="s">
        <v>81</v>
      </c>
      <c r="H23" s="23" t="s">
        <v>223</v>
      </c>
      <c r="I23" s="137" t="s">
        <v>376</v>
      </c>
      <c r="J23" s="137" t="s">
        <v>229</v>
      </c>
      <c r="K23" s="137"/>
      <c r="L23" s="136" t="s">
        <v>226</v>
      </c>
      <c r="M23" s="87">
        <v>0.54166666666666663</v>
      </c>
      <c r="N23" s="36"/>
      <c r="O23" s="18"/>
      <c r="P23" s="196" t="str">
        <f t="shared" si="0"/>
        <v/>
      </c>
      <c r="Q23" s="87"/>
      <c r="R23" s="1">
        <v>0.625</v>
      </c>
      <c r="S23" s="18"/>
      <c r="T23" s="197"/>
      <c r="U23" s="71" t="s">
        <v>81</v>
      </c>
      <c r="V23" s="72"/>
      <c r="W23" s="12"/>
      <c r="X23">
        <v>1</v>
      </c>
    </row>
    <row r="24" spans="1:24" x14ac:dyDescent="0.2">
      <c r="A24" s="200"/>
      <c r="B24" s="200"/>
      <c r="C24" s="200"/>
      <c r="D24" s="200"/>
      <c r="E24" s="19"/>
      <c r="F24" s="20"/>
      <c r="G24" s="20"/>
      <c r="H24" s="19"/>
      <c r="I24" s="20"/>
      <c r="J24" s="20"/>
      <c r="K24" s="20"/>
      <c r="L24" s="135"/>
      <c r="M24" s="42"/>
      <c r="N24" s="38"/>
      <c r="O24" s="21"/>
      <c r="P24" s="198" t="str">
        <f t="shared" si="0"/>
        <v/>
      </c>
      <c r="Q24" s="42"/>
      <c r="R24" s="35"/>
      <c r="S24" s="18"/>
      <c r="T24" s="227"/>
      <c r="U24" s="69"/>
      <c r="V24" s="70"/>
      <c r="W24" s="12"/>
      <c r="X24">
        <v>2</v>
      </c>
    </row>
    <row r="25" spans="1:24" hidden="1" x14ac:dyDescent="0.2">
      <c r="A25" s="13" t="s">
        <v>93</v>
      </c>
      <c r="B25" s="13" t="s">
        <v>94</v>
      </c>
      <c r="C25" s="373" t="s">
        <v>96</v>
      </c>
      <c r="D25" s="373" t="s">
        <v>81</v>
      </c>
      <c r="E25" s="148"/>
      <c r="F25" s="149"/>
      <c r="G25" s="149"/>
      <c r="H25" s="148"/>
      <c r="I25" s="149"/>
      <c r="J25" s="149"/>
      <c r="K25" s="149"/>
      <c r="L25" s="362"/>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8"/>
      <c r="M26" s="188"/>
      <c r="N26" s="189"/>
      <c r="O26" s="101"/>
      <c r="P26" s="39" t="str">
        <f t="shared" si="0"/>
        <v/>
      </c>
      <c r="Q26" s="188"/>
      <c r="R26" s="190"/>
      <c r="S26" s="98"/>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362"/>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8"/>
      <c r="M28" s="188"/>
      <c r="N28" s="189"/>
      <c r="O28" s="101"/>
      <c r="P28" s="39" t="str">
        <f t="shared" si="0"/>
        <v/>
      </c>
      <c r="Q28" s="188"/>
      <c r="R28" s="190"/>
      <c r="S28" s="98"/>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362"/>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8"/>
      <c r="M30" s="188"/>
      <c r="N30" s="189"/>
      <c r="O30" s="101"/>
      <c r="P30" s="39" t="str">
        <f t="shared" si="0"/>
        <v/>
      </c>
      <c r="Q30" s="188"/>
      <c r="R30" s="190"/>
      <c r="S30" s="98"/>
      <c r="T30" s="65"/>
      <c r="U30" s="192"/>
      <c r="V30" s="193"/>
      <c r="W30" s="12"/>
      <c r="X30" s="575" t="s">
        <v>195</v>
      </c>
    </row>
    <row r="31" spans="1:24" ht="25.5" x14ac:dyDescent="0.2">
      <c r="A31" s="202" t="s">
        <v>103</v>
      </c>
      <c r="B31" s="202" t="s">
        <v>94</v>
      </c>
      <c r="C31" s="202" t="s">
        <v>104</v>
      </c>
      <c r="D31" s="505" t="s">
        <v>81</v>
      </c>
      <c r="E31" s="22" t="s">
        <v>82</v>
      </c>
      <c r="F31" s="137" t="s">
        <v>375</v>
      </c>
      <c r="G31" s="23" t="s">
        <v>81</v>
      </c>
      <c r="H31" s="23" t="s">
        <v>90</v>
      </c>
      <c r="I31" s="137" t="s">
        <v>377</v>
      </c>
      <c r="J31" s="137" t="s">
        <v>229</v>
      </c>
      <c r="K31" s="137"/>
      <c r="L31" s="136" t="s">
        <v>159</v>
      </c>
      <c r="M31" s="87">
        <v>0.66666666666666663</v>
      </c>
      <c r="N31" s="36"/>
      <c r="O31" s="18"/>
      <c r="P31" s="196" t="str">
        <f t="shared" si="0"/>
        <v/>
      </c>
      <c r="Q31" s="87"/>
      <c r="R31" s="1">
        <v>0.63541666666666663</v>
      </c>
      <c r="S31" s="18"/>
      <c r="T31" s="197"/>
      <c r="U31" s="71" t="s">
        <v>81</v>
      </c>
      <c r="V31" s="72"/>
      <c r="W31" s="12"/>
      <c r="X31" s="575" t="s">
        <v>105</v>
      </c>
    </row>
    <row r="32" spans="1:24" x14ac:dyDescent="0.2">
      <c r="A32" s="200"/>
      <c r="B32" s="200"/>
      <c r="C32" s="200"/>
      <c r="D32" s="200"/>
      <c r="E32" s="19"/>
      <c r="F32" s="20"/>
      <c r="G32" s="20"/>
      <c r="H32" s="19"/>
      <c r="I32" s="20"/>
      <c r="J32" s="20"/>
      <c r="K32" s="20"/>
      <c r="L32" s="135"/>
      <c r="M32" s="42"/>
      <c r="N32" s="38"/>
      <c r="O32" s="21"/>
      <c r="P32" s="198" t="str">
        <f t="shared" si="0"/>
        <v/>
      </c>
      <c r="Q32" s="42"/>
      <c r="R32" s="35"/>
      <c r="S32" s="18"/>
      <c r="T32" s="227"/>
      <c r="U32" s="69"/>
      <c r="V32" s="70"/>
      <c r="W32" s="12"/>
      <c r="X32" s="575" t="s">
        <v>196</v>
      </c>
    </row>
    <row r="33" spans="1:24" hidden="1" x14ac:dyDescent="0.2">
      <c r="A33" s="729" t="s">
        <v>103</v>
      </c>
      <c r="B33" s="729" t="s">
        <v>94</v>
      </c>
      <c r="C33" s="729" t="s">
        <v>106</v>
      </c>
      <c r="D33" s="729" t="s">
        <v>81</v>
      </c>
      <c r="E33" s="148"/>
      <c r="F33" s="149"/>
      <c r="G33" s="149"/>
      <c r="H33" s="148"/>
      <c r="I33" s="149"/>
      <c r="J33" s="149"/>
      <c r="K33" s="149"/>
      <c r="L33" s="362"/>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8"/>
      <c r="M34" s="188"/>
      <c r="N34" s="189"/>
      <c r="O34" s="101"/>
      <c r="P34" s="39" t="str">
        <f t="shared" si="0"/>
        <v/>
      </c>
      <c r="Q34" s="188"/>
      <c r="R34" s="190"/>
      <c r="S34" s="98"/>
      <c r="T34" s="65"/>
      <c r="U34" s="192"/>
      <c r="V34" s="193"/>
      <c r="W34" s="12"/>
      <c r="X34" s="575" t="s">
        <v>197</v>
      </c>
    </row>
    <row r="35" spans="1:24" ht="51" x14ac:dyDescent="0.2">
      <c r="A35" s="202" t="s">
        <v>108</v>
      </c>
      <c r="B35" s="202" t="s">
        <v>74</v>
      </c>
      <c r="C35" s="202" t="s">
        <v>109</v>
      </c>
      <c r="D35" s="505" t="s">
        <v>86</v>
      </c>
      <c r="E35" s="22" t="s">
        <v>82</v>
      </c>
      <c r="F35" s="137" t="s">
        <v>378</v>
      </c>
      <c r="G35" s="23" t="s">
        <v>81</v>
      </c>
      <c r="H35" s="23" t="s">
        <v>90</v>
      </c>
      <c r="I35" s="23" t="s">
        <v>377</v>
      </c>
      <c r="J35" s="23" t="s">
        <v>229</v>
      </c>
      <c r="K35" s="137"/>
      <c r="L35" s="136" t="s">
        <v>226</v>
      </c>
      <c r="M35" s="87">
        <v>0.75</v>
      </c>
      <c r="N35" s="36"/>
      <c r="O35" s="18"/>
      <c r="P35" s="196" t="str">
        <f t="shared" si="0"/>
        <v/>
      </c>
      <c r="Q35" s="87"/>
      <c r="R35" s="1">
        <v>0.72916666666666663</v>
      </c>
      <c r="S35" s="18"/>
      <c r="T35" s="197"/>
      <c r="U35" s="71" t="s">
        <v>81</v>
      </c>
      <c r="V35" s="72"/>
      <c r="W35" s="12"/>
      <c r="X35" s="575" t="s">
        <v>110</v>
      </c>
    </row>
    <row r="36" spans="1:24" x14ac:dyDescent="0.2">
      <c r="A36" s="200"/>
      <c r="B36" s="200"/>
      <c r="C36" s="200"/>
      <c r="D36" s="200"/>
      <c r="E36" s="19"/>
      <c r="F36" s="20"/>
      <c r="G36" s="20"/>
      <c r="H36" s="19"/>
      <c r="I36" s="20"/>
      <c r="J36" s="20"/>
      <c r="K36" s="20"/>
      <c r="L36" s="135"/>
      <c r="M36" s="42"/>
      <c r="N36" s="38"/>
      <c r="O36" s="21"/>
      <c r="P36" s="198" t="str">
        <f t="shared" si="0"/>
        <v/>
      </c>
      <c r="Q36" s="42"/>
      <c r="R36" s="35"/>
      <c r="S36" s="18"/>
      <c r="T36" s="227"/>
      <c r="U36" s="69"/>
      <c r="V36" s="70"/>
      <c r="W36" s="12"/>
      <c r="X36" s="575" t="s">
        <v>198</v>
      </c>
    </row>
    <row r="37" spans="1:24" hidden="1" x14ac:dyDescent="0.2">
      <c r="A37" s="13" t="s">
        <v>111</v>
      </c>
      <c r="B37" s="13" t="s">
        <v>94</v>
      </c>
      <c r="C37" s="13" t="s">
        <v>112</v>
      </c>
      <c r="D37" s="373" t="s">
        <v>86</v>
      </c>
      <c r="E37" s="148"/>
      <c r="F37" s="149"/>
      <c r="G37" s="149"/>
      <c r="H37" s="148"/>
      <c r="I37" s="149"/>
      <c r="J37" s="149"/>
      <c r="K37" s="149"/>
      <c r="L37" s="362"/>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8"/>
      <c r="M38" s="188"/>
      <c r="N38" s="189"/>
      <c r="O38" s="101"/>
      <c r="P38" s="39" t="str">
        <f t="shared" si="0"/>
        <v/>
      </c>
      <c r="Q38" s="188"/>
      <c r="R38" s="190"/>
      <c r="S38" s="98"/>
      <c r="T38" s="65"/>
      <c r="U38" s="192"/>
      <c r="V38" s="193"/>
      <c r="W38" s="12"/>
      <c r="X38" s="575" t="s">
        <v>199</v>
      </c>
    </row>
    <row r="39" spans="1:24" ht="25.5" x14ac:dyDescent="0.2">
      <c r="A39" s="202" t="s">
        <v>114</v>
      </c>
      <c r="B39" s="202" t="s">
        <v>74</v>
      </c>
      <c r="C39" s="202" t="s">
        <v>115</v>
      </c>
      <c r="D39" s="505" t="s">
        <v>86</v>
      </c>
      <c r="E39" s="22" t="s">
        <v>82</v>
      </c>
      <c r="F39" s="137" t="s">
        <v>375</v>
      </c>
      <c r="G39" s="23" t="s">
        <v>81</v>
      </c>
      <c r="H39" s="22" t="s">
        <v>222</v>
      </c>
      <c r="I39" s="23"/>
      <c r="J39" s="23" t="s">
        <v>229</v>
      </c>
      <c r="K39" s="137"/>
      <c r="L39" s="136" t="s">
        <v>226</v>
      </c>
      <c r="M39" s="87">
        <v>0.75</v>
      </c>
      <c r="N39" s="36"/>
      <c r="O39" s="18"/>
      <c r="P39" s="196" t="str">
        <f t="shared" si="0"/>
        <v/>
      </c>
      <c r="Q39" s="87"/>
      <c r="R39" s="1">
        <v>0.6875</v>
      </c>
      <c r="S39" s="18"/>
      <c r="T39" s="197"/>
      <c r="U39" s="73" t="s">
        <v>81</v>
      </c>
      <c r="V39" s="74"/>
      <c r="W39" s="12"/>
      <c r="X39" s="575" t="s">
        <v>116</v>
      </c>
    </row>
    <row r="40" spans="1:24" x14ac:dyDescent="0.2">
      <c r="A40" s="200"/>
      <c r="B40" s="200"/>
      <c r="C40" s="200"/>
      <c r="D40" s="200"/>
      <c r="E40" s="19"/>
      <c r="F40" s="20"/>
      <c r="G40" s="20"/>
      <c r="H40" s="19"/>
      <c r="I40" s="20"/>
      <c r="J40" s="20"/>
      <c r="K40" s="20"/>
      <c r="L40" s="135"/>
      <c r="M40" s="42"/>
      <c r="N40" s="38"/>
      <c r="O40" s="21"/>
      <c r="P40" s="198" t="str">
        <f t="shared" si="0"/>
        <v/>
      </c>
      <c r="Q40" s="42"/>
      <c r="R40" s="35"/>
      <c r="S40" s="18"/>
      <c r="T40" s="227"/>
      <c r="U40" s="69"/>
      <c r="V40" s="70"/>
      <c r="W40" s="12"/>
      <c r="X40" s="575" t="s">
        <v>200</v>
      </c>
    </row>
    <row r="41" spans="1:24" ht="25.5" x14ac:dyDescent="0.2">
      <c r="A41" s="202" t="s">
        <v>117</v>
      </c>
      <c r="B41" s="202" t="s">
        <v>74</v>
      </c>
      <c r="C41" s="202" t="s">
        <v>118</v>
      </c>
      <c r="D41" s="505" t="s">
        <v>86</v>
      </c>
      <c r="E41" s="22" t="s">
        <v>82</v>
      </c>
      <c r="F41" s="137" t="s">
        <v>375</v>
      </c>
      <c r="G41" s="23" t="s">
        <v>81</v>
      </c>
      <c r="H41" s="23" t="s">
        <v>90</v>
      </c>
      <c r="I41" s="23" t="s">
        <v>88</v>
      </c>
      <c r="J41" s="23" t="s">
        <v>229</v>
      </c>
      <c r="K41" s="137"/>
      <c r="L41" s="136" t="s">
        <v>159</v>
      </c>
      <c r="M41" s="87">
        <v>0.75</v>
      </c>
      <c r="N41" s="36"/>
      <c r="O41" s="18"/>
      <c r="P41" s="196" t="str">
        <f t="shared" si="0"/>
        <v/>
      </c>
      <c r="Q41" s="87"/>
      <c r="R41" s="1">
        <v>0.76736111111111116</v>
      </c>
      <c r="S41" s="18"/>
      <c r="T41" s="197"/>
      <c r="U41" s="73" t="s">
        <v>81</v>
      </c>
      <c r="V41" s="74"/>
      <c r="W41" s="12"/>
      <c r="X41" s="575" t="s">
        <v>119</v>
      </c>
    </row>
    <row r="42" spans="1:24" x14ac:dyDescent="0.2">
      <c r="A42" s="200"/>
      <c r="B42" s="200"/>
      <c r="C42" s="200"/>
      <c r="D42" s="200"/>
      <c r="E42" s="19"/>
      <c r="F42" s="20"/>
      <c r="G42" s="20"/>
      <c r="H42" s="19"/>
      <c r="I42" s="20"/>
      <c r="J42" s="20"/>
      <c r="K42" s="20"/>
      <c r="L42" s="135"/>
      <c r="M42" s="42"/>
      <c r="N42" s="38"/>
      <c r="O42" s="21"/>
      <c r="P42" s="198" t="str">
        <f t="shared" si="0"/>
        <v/>
      </c>
      <c r="Q42" s="42"/>
      <c r="R42" s="35"/>
      <c r="S42" s="18"/>
      <c r="T42" s="227"/>
      <c r="U42" s="69"/>
      <c r="V42" s="70"/>
      <c r="W42" s="12"/>
      <c r="X42" s="575" t="s">
        <v>201</v>
      </c>
    </row>
    <row r="43" spans="1:24" hidden="1" x14ac:dyDescent="0.2">
      <c r="A43" s="373" t="s">
        <v>120</v>
      </c>
      <c r="B43" s="373" t="s">
        <v>74</v>
      </c>
      <c r="C43" s="373" t="s">
        <v>379</v>
      </c>
      <c r="D43" s="373" t="s">
        <v>86</v>
      </c>
      <c r="E43" s="148"/>
      <c r="F43" s="149"/>
      <c r="G43" s="149"/>
      <c r="H43" s="148"/>
      <c r="I43" s="149"/>
      <c r="J43" s="149"/>
      <c r="K43" s="149"/>
      <c r="L43" s="362"/>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8"/>
      <c r="M44" s="188"/>
      <c r="N44" s="189"/>
      <c r="O44" s="101"/>
      <c r="P44" s="39" t="str">
        <f t="shared" si="0"/>
        <v/>
      </c>
      <c r="Q44" s="188"/>
      <c r="R44" s="190"/>
      <c r="S44" s="98"/>
      <c r="T44" s="65"/>
      <c r="U44" s="192"/>
      <c r="V44" s="193"/>
      <c r="W44" s="12"/>
      <c r="X44" s="575" t="s">
        <v>202</v>
      </c>
    </row>
    <row r="45" spans="1:24" ht="38.25" x14ac:dyDescent="0.2">
      <c r="A45" s="202" t="s">
        <v>122</v>
      </c>
      <c r="B45" s="202" t="s">
        <v>74</v>
      </c>
      <c r="C45" s="202" t="s">
        <v>123</v>
      </c>
      <c r="D45" s="505" t="s">
        <v>86</v>
      </c>
      <c r="E45" s="22" t="s">
        <v>82</v>
      </c>
      <c r="F45" s="137" t="s">
        <v>380</v>
      </c>
      <c r="G45" s="23" t="s">
        <v>81</v>
      </c>
      <c r="H45" s="23" t="s">
        <v>90</v>
      </c>
      <c r="I45" s="137" t="s">
        <v>88</v>
      </c>
      <c r="J45" s="137" t="s">
        <v>229</v>
      </c>
      <c r="K45" s="137"/>
      <c r="L45" s="136" t="s">
        <v>226</v>
      </c>
      <c r="M45" s="87">
        <v>0.75</v>
      </c>
      <c r="N45" s="36"/>
      <c r="O45" s="18"/>
      <c r="P45" s="196" t="str">
        <f t="shared" si="0"/>
        <v/>
      </c>
      <c r="Q45" s="87"/>
      <c r="R45" s="1">
        <v>0.65972222222222221</v>
      </c>
      <c r="S45" s="18"/>
      <c r="T45" s="197"/>
      <c r="U45" s="71" t="s">
        <v>81</v>
      </c>
      <c r="V45" s="72"/>
      <c r="W45" s="12"/>
      <c r="X45" s="575" t="s">
        <v>127</v>
      </c>
    </row>
    <row r="46" spans="1:24" ht="25.5" x14ac:dyDescent="0.2">
      <c r="A46" s="200"/>
      <c r="B46" s="200"/>
      <c r="C46" s="200"/>
      <c r="D46" s="200"/>
      <c r="E46" s="19"/>
      <c r="F46" s="20"/>
      <c r="G46" s="20"/>
      <c r="H46" s="19" t="s">
        <v>90</v>
      </c>
      <c r="I46" s="134" t="s">
        <v>377</v>
      </c>
      <c r="J46" s="134" t="s">
        <v>229</v>
      </c>
      <c r="K46" s="134"/>
      <c r="L46" s="135" t="s">
        <v>226</v>
      </c>
      <c r="M46" s="85">
        <v>0.75</v>
      </c>
      <c r="N46" s="38"/>
      <c r="O46" s="21"/>
      <c r="P46" s="198" t="str">
        <f t="shared" si="0"/>
        <v/>
      </c>
      <c r="Q46" s="85"/>
      <c r="R46" s="1">
        <v>0.65625</v>
      </c>
      <c r="S46" s="18"/>
      <c r="T46" s="227"/>
      <c r="U46" s="69" t="s">
        <v>81</v>
      </c>
      <c r="V46" s="70"/>
      <c r="W46" s="12"/>
      <c r="X46" s="575" t="s">
        <v>203</v>
      </c>
    </row>
    <row r="47" spans="1:24" hidden="1" x14ac:dyDescent="0.2">
      <c r="A47" s="13" t="s">
        <v>125</v>
      </c>
      <c r="B47" s="13" t="s">
        <v>74</v>
      </c>
      <c r="C47" s="373" t="s">
        <v>126</v>
      </c>
      <c r="D47" s="373" t="s">
        <v>81</v>
      </c>
      <c r="E47" s="148"/>
      <c r="F47" s="149"/>
      <c r="G47" s="149"/>
      <c r="H47" s="148"/>
      <c r="I47" s="149"/>
      <c r="J47" s="149"/>
      <c r="K47" s="149"/>
      <c r="L47" s="362"/>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8"/>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362"/>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8"/>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362"/>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8"/>
      <c r="M52" s="188"/>
      <c r="N52" s="189"/>
      <c r="O52" s="101"/>
      <c r="P52" s="39" t="str">
        <f t="shared" si="0"/>
        <v/>
      </c>
      <c r="Q52" s="188"/>
      <c r="R52" s="190"/>
      <c r="S52" s="98"/>
      <c r="T52" s="65"/>
      <c r="U52" s="192"/>
      <c r="V52" s="193"/>
      <c r="W52" s="12"/>
      <c r="X52" s="575" t="s">
        <v>206</v>
      </c>
    </row>
    <row r="53" spans="1:24" ht="25.5" x14ac:dyDescent="0.2">
      <c r="A53" s="202" t="s">
        <v>133</v>
      </c>
      <c r="B53" s="202" t="s">
        <v>94</v>
      </c>
      <c r="C53" s="202" t="s">
        <v>134</v>
      </c>
      <c r="D53" s="505" t="s">
        <v>86</v>
      </c>
      <c r="E53" s="22" t="s">
        <v>82</v>
      </c>
      <c r="F53" s="137" t="s">
        <v>375</v>
      </c>
      <c r="G53" s="23" t="s">
        <v>81</v>
      </c>
      <c r="H53" s="22" t="s">
        <v>222</v>
      </c>
      <c r="I53" s="23"/>
      <c r="J53" s="23" t="s">
        <v>229</v>
      </c>
      <c r="K53" s="137"/>
      <c r="L53" s="136" t="s">
        <v>226</v>
      </c>
      <c r="M53" s="87">
        <v>0.72916666666666663</v>
      </c>
      <c r="N53" s="36"/>
      <c r="O53" s="18"/>
      <c r="P53" s="196" t="str">
        <f t="shared" si="0"/>
        <v/>
      </c>
      <c r="Q53" s="87"/>
      <c r="R53" s="1">
        <v>0.72916666666666663</v>
      </c>
      <c r="S53" s="18"/>
      <c r="T53" s="197"/>
      <c r="U53" s="73" t="s">
        <v>81</v>
      </c>
      <c r="V53" s="74"/>
      <c r="W53" s="12"/>
      <c r="X53" s="575" t="s">
        <v>139</v>
      </c>
    </row>
    <row r="54" spans="1:24" x14ac:dyDescent="0.2">
      <c r="A54" s="200"/>
      <c r="B54" s="200"/>
      <c r="C54" s="200"/>
      <c r="D54" s="200"/>
      <c r="E54" s="19"/>
      <c r="F54" s="20"/>
      <c r="G54" s="20"/>
      <c r="H54" s="19"/>
      <c r="I54" s="20"/>
      <c r="J54" s="20"/>
      <c r="K54" s="20"/>
      <c r="L54" s="135"/>
      <c r="M54" s="42"/>
      <c r="N54" s="38"/>
      <c r="O54" s="21"/>
      <c r="P54" s="198" t="str">
        <f t="shared" si="0"/>
        <v/>
      </c>
      <c r="Q54" s="42"/>
      <c r="R54" s="35"/>
      <c r="S54" s="18"/>
      <c r="T54" s="227"/>
      <c r="U54" s="69"/>
      <c r="V54" s="70"/>
      <c r="W54" s="12"/>
      <c r="X54" s="575" t="s">
        <v>207</v>
      </c>
    </row>
    <row r="55" spans="1:24" hidden="1" x14ac:dyDescent="0.2">
      <c r="A55" s="13" t="s">
        <v>136</v>
      </c>
      <c r="B55" s="13" t="s">
        <v>137</v>
      </c>
      <c r="C55" s="13" t="s">
        <v>138</v>
      </c>
      <c r="D55" s="373" t="s">
        <v>81</v>
      </c>
      <c r="E55" s="148"/>
      <c r="F55" s="149"/>
      <c r="G55" s="149"/>
      <c r="H55" s="148"/>
      <c r="I55" s="149"/>
      <c r="J55" s="149"/>
      <c r="K55" s="149"/>
      <c r="L55" s="362"/>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8"/>
      <c r="M56" s="188"/>
      <c r="N56" s="189"/>
      <c r="O56" s="101"/>
      <c r="P56" s="39" t="str">
        <f t="shared" si="0"/>
        <v/>
      </c>
      <c r="Q56" s="188"/>
      <c r="R56" s="190"/>
      <c r="S56" s="98"/>
      <c r="T56" s="65"/>
      <c r="U56" s="192"/>
      <c r="V56" s="193"/>
      <c r="W56" s="12"/>
      <c r="X56" s="575" t="s">
        <v>208</v>
      </c>
    </row>
    <row r="57" spans="1:24" ht="25.5" x14ac:dyDescent="0.2">
      <c r="A57" s="202" t="s">
        <v>140</v>
      </c>
      <c r="B57" s="202" t="s">
        <v>74</v>
      </c>
      <c r="C57" s="202" t="s">
        <v>141</v>
      </c>
      <c r="D57" s="505" t="s">
        <v>86</v>
      </c>
      <c r="E57" s="22" t="s">
        <v>82</v>
      </c>
      <c r="F57" s="137" t="s">
        <v>375</v>
      </c>
      <c r="G57" s="23" t="s">
        <v>81</v>
      </c>
      <c r="H57" s="23" t="s">
        <v>90</v>
      </c>
      <c r="I57" s="137" t="s">
        <v>377</v>
      </c>
      <c r="J57" s="137" t="s">
        <v>229</v>
      </c>
      <c r="K57" s="137"/>
      <c r="L57" s="136" t="s">
        <v>226</v>
      </c>
      <c r="M57" s="87">
        <v>0.75</v>
      </c>
      <c r="N57" s="36"/>
      <c r="O57" s="18"/>
      <c r="P57" s="196" t="str">
        <f t="shared" si="0"/>
        <v/>
      </c>
      <c r="Q57" s="87"/>
      <c r="R57" s="1">
        <v>0.6875</v>
      </c>
      <c r="S57" s="18"/>
      <c r="T57" s="197"/>
      <c r="U57" s="71"/>
      <c r="V57" s="72"/>
      <c r="W57" s="12"/>
      <c r="X57" s="575" t="s">
        <v>145</v>
      </c>
    </row>
    <row r="58" spans="1:24" x14ac:dyDescent="0.2">
      <c r="A58" s="200"/>
      <c r="B58" s="200"/>
      <c r="C58" s="200"/>
      <c r="D58" s="200"/>
      <c r="E58" s="19"/>
      <c r="F58" s="20"/>
      <c r="G58" s="20"/>
      <c r="H58" s="19"/>
      <c r="I58" s="20"/>
      <c r="J58" s="20"/>
      <c r="K58" s="20"/>
      <c r="L58" s="135"/>
      <c r="M58" s="42"/>
      <c r="N58" s="38"/>
      <c r="O58" s="21"/>
      <c r="P58" s="198" t="str">
        <f t="shared" si="0"/>
        <v/>
      </c>
      <c r="Q58" s="42"/>
      <c r="R58" s="35"/>
      <c r="S58" s="18"/>
      <c r="T58" s="227"/>
      <c r="U58" s="69"/>
      <c r="V58" s="70"/>
      <c r="W58" s="12"/>
      <c r="X58" s="575" t="s">
        <v>209</v>
      </c>
    </row>
    <row r="59" spans="1:24" ht="38.25" x14ac:dyDescent="0.2">
      <c r="A59" s="202" t="s">
        <v>143</v>
      </c>
      <c r="B59" s="202" t="s">
        <v>94</v>
      </c>
      <c r="C59" s="202" t="s">
        <v>144</v>
      </c>
      <c r="D59" s="505" t="s">
        <v>86</v>
      </c>
      <c r="E59" s="22" t="s">
        <v>82</v>
      </c>
      <c r="F59" s="137" t="s">
        <v>381</v>
      </c>
      <c r="G59" s="23" t="s">
        <v>81</v>
      </c>
      <c r="H59" s="22" t="s">
        <v>222</v>
      </c>
      <c r="I59" s="23"/>
      <c r="J59" s="23" t="s">
        <v>229</v>
      </c>
      <c r="K59" s="137"/>
      <c r="L59" s="136" t="s">
        <v>226</v>
      </c>
      <c r="M59" s="87">
        <v>0.75</v>
      </c>
      <c r="N59" s="36"/>
      <c r="O59" s="18"/>
      <c r="P59" s="196" t="str">
        <f t="shared" si="0"/>
        <v/>
      </c>
      <c r="Q59" s="87"/>
      <c r="R59" s="1">
        <v>0.69791666666666663</v>
      </c>
      <c r="S59" s="18"/>
      <c r="T59" s="197"/>
      <c r="U59" s="73" t="s">
        <v>81</v>
      </c>
      <c r="V59" s="74"/>
      <c r="W59" s="12"/>
      <c r="X59" s="575" t="s">
        <v>148</v>
      </c>
    </row>
    <row r="60" spans="1:24" x14ac:dyDescent="0.2">
      <c r="A60" s="200"/>
      <c r="B60" s="200"/>
      <c r="C60" s="200"/>
      <c r="D60" s="200"/>
      <c r="E60" s="19"/>
      <c r="F60" s="20"/>
      <c r="G60" s="20"/>
      <c r="H60" s="19"/>
      <c r="I60" s="20"/>
      <c r="J60" s="20"/>
      <c r="K60" s="20"/>
      <c r="L60" s="135"/>
      <c r="M60" s="42"/>
      <c r="N60" s="38"/>
      <c r="O60" s="21"/>
      <c r="P60" s="198" t="str">
        <f t="shared" si="0"/>
        <v/>
      </c>
      <c r="Q60" s="42"/>
      <c r="R60" s="35"/>
      <c r="S60" s="18"/>
      <c r="T60" s="227"/>
      <c r="U60" s="69"/>
      <c r="V60" s="70"/>
      <c r="W60" s="12"/>
      <c r="X60" s="575" t="s">
        <v>210</v>
      </c>
    </row>
    <row r="61" spans="1:24" ht="25.5" x14ac:dyDescent="0.2">
      <c r="A61" s="202" t="s">
        <v>146</v>
      </c>
      <c r="B61" s="202" t="s">
        <v>74</v>
      </c>
      <c r="C61" s="202" t="s">
        <v>147</v>
      </c>
      <c r="D61" s="505" t="s">
        <v>81</v>
      </c>
      <c r="E61" s="22" t="s">
        <v>221</v>
      </c>
      <c r="F61" s="137" t="s">
        <v>375</v>
      </c>
      <c r="G61" s="23" t="s">
        <v>81</v>
      </c>
      <c r="H61" s="22" t="s">
        <v>222</v>
      </c>
      <c r="I61" s="23"/>
      <c r="J61" s="23" t="s">
        <v>229</v>
      </c>
      <c r="K61" s="137"/>
      <c r="L61" s="136" t="s">
        <v>159</v>
      </c>
      <c r="M61" s="87" t="s">
        <v>89</v>
      </c>
      <c r="N61" s="36"/>
      <c r="O61" s="18"/>
      <c r="P61" s="196" t="str">
        <f t="shared" si="0"/>
        <v/>
      </c>
      <c r="Q61" s="87"/>
      <c r="R61" s="1">
        <v>0.77083333333333337</v>
      </c>
      <c r="S61" s="18"/>
      <c r="T61" s="197"/>
      <c r="U61" s="71" t="s">
        <v>81</v>
      </c>
      <c r="V61" s="72"/>
      <c r="W61" s="12"/>
      <c r="X61" s="575" t="s">
        <v>150</v>
      </c>
    </row>
    <row r="62" spans="1:24" x14ac:dyDescent="0.2">
      <c r="A62" s="200"/>
      <c r="B62" s="200"/>
      <c r="C62" s="200"/>
      <c r="D62" s="200"/>
      <c r="E62" s="19"/>
      <c r="F62" s="20"/>
      <c r="G62" s="20"/>
      <c r="H62" s="19"/>
      <c r="I62" s="20"/>
      <c r="J62" s="20"/>
      <c r="K62" s="20"/>
      <c r="L62" s="135"/>
      <c r="M62" s="42"/>
      <c r="N62" s="38"/>
      <c r="O62" s="21"/>
      <c r="P62" s="198" t="str">
        <f t="shared" si="0"/>
        <v/>
      </c>
      <c r="Q62" s="42"/>
      <c r="R62" s="35"/>
      <c r="S62" s="18"/>
      <c r="T62" s="227"/>
      <c r="U62" s="69"/>
      <c r="V62" s="70"/>
      <c r="W62" s="12"/>
      <c r="X62" s="575" t="s">
        <v>211</v>
      </c>
    </row>
    <row r="63" spans="1:24" hidden="1" x14ac:dyDescent="0.2">
      <c r="A63" s="13" t="s">
        <v>146</v>
      </c>
      <c r="B63" s="13" t="s">
        <v>74</v>
      </c>
      <c r="C63" s="373" t="s">
        <v>149</v>
      </c>
      <c r="D63" s="373" t="s">
        <v>86</v>
      </c>
      <c r="E63" s="148"/>
      <c r="F63" s="149"/>
      <c r="G63" s="149"/>
      <c r="H63" s="148"/>
      <c r="I63" s="149"/>
      <c r="J63" s="149"/>
      <c r="K63" s="149"/>
      <c r="L63" s="362"/>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8"/>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362"/>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8"/>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362"/>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8"/>
      <c r="M68" s="188"/>
      <c r="N68" s="189"/>
      <c r="O68" s="101"/>
      <c r="P68" s="39" t="str">
        <f t="shared" si="0"/>
        <v/>
      </c>
      <c r="Q68" s="188"/>
      <c r="R68" s="190"/>
      <c r="S68" s="98"/>
      <c r="T68" s="65"/>
      <c r="U68" s="192"/>
      <c r="V68" s="193"/>
      <c r="W68" s="12"/>
      <c r="X68" s="575"/>
    </row>
    <row r="69" spans="1:24" hidden="1" x14ac:dyDescent="0.2">
      <c r="A69" s="13" t="s">
        <v>155</v>
      </c>
      <c r="B69" s="13" t="s">
        <v>94</v>
      </c>
      <c r="C69" s="13" t="s">
        <v>156</v>
      </c>
      <c r="D69" s="373" t="s">
        <v>86</v>
      </c>
      <c r="E69" s="148"/>
      <c r="F69" s="149"/>
      <c r="G69" s="149"/>
      <c r="H69" s="148"/>
      <c r="I69" s="149"/>
      <c r="J69" s="149"/>
      <c r="K69" s="149"/>
      <c r="L69" s="362"/>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8"/>
      <c r="M70" s="188"/>
      <c r="N70" s="189"/>
      <c r="O70" s="101"/>
      <c r="P70" s="39" t="str">
        <f t="shared" si="0"/>
        <v/>
      </c>
      <c r="Q70" s="188"/>
      <c r="R70" s="190"/>
      <c r="S70" s="98"/>
      <c r="T70" s="65"/>
      <c r="U70" s="192"/>
      <c r="V70" s="193"/>
      <c r="W70" s="12"/>
      <c r="X70" s="573"/>
    </row>
    <row r="71" spans="1:24" hidden="1" x14ac:dyDescent="0.2">
      <c r="A71" s="13" t="s">
        <v>157</v>
      </c>
      <c r="B71" s="13" t="s">
        <v>79</v>
      </c>
      <c r="C71" s="13" t="s">
        <v>158</v>
      </c>
      <c r="D71" s="373" t="s">
        <v>81</v>
      </c>
      <c r="E71" s="148"/>
      <c r="F71" s="149"/>
      <c r="G71" s="149"/>
      <c r="H71" s="148"/>
      <c r="I71" s="149"/>
      <c r="J71" s="149"/>
      <c r="K71" s="149"/>
      <c r="L71" s="362"/>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8"/>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362"/>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8"/>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362"/>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8"/>
      <c r="M76" s="188"/>
      <c r="N76" s="189"/>
      <c r="O76" s="101"/>
      <c r="P76" s="39" t="str">
        <f t="shared" si="1"/>
        <v/>
      </c>
      <c r="Q76" s="188"/>
      <c r="R76" s="190"/>
      <c r="S76" s="98"/>
      <c r="T76" s="65"/>
      <c r="U76" s="192"/>
      <c r="V76" s="193"/>
      <c r="W76" s="12"/>
      <c r="X76" s="454" t="s">
        <v>224</v>
      </c>
    </row>
    <row r="77" spans="1:24" ht="25.5" x14ac:dyDescent="0.2">
      <c r="A77" s="202" t="s">
        <v>165</v>
      </c>
      <c r="B77" s="202" t="s">
        <v>74</v>
      </c>
      <c r="C77" s="202" t="s">
        <v>166</v>
      </c>
      <c r="D77" s="505" t="s">
        <v>86</v>
      </c>
      <c r="E77" s="22" t="s">
        <v>82</v>
      </c>
      <c r="F77" s="137" t="s">
        <v>375</v>
      </c>
      <c r="G77" s="23" t="s">
        <v>81</v>
      </c>
      <c r="H77" s="23" t="s">
        <v>90</v>
      </c>
      <c r="I77" s="137" t="s">
        <v>88</v>
      </c>
      <c r="J77" s="137" t="s">
        <v>229</v>
      </c>
      <c r="K77" s="137"/>
      <c r="L77" s="136" t="s">
        <v>226</v>
      </c>
      <c r="M77" s="87">
        <v>0.75</v>
      </c>
      <c r="N77" s="36"/>
      <c r="O77" s="18"/>
      <c r="P77" s="196" t="str">
        <f t="shared" si="1"/>
        <v/>
      </c>
      <c r="Q77" s="87"/>
      <c r="R77" s="365">
        <v>0.65972222222222221</v>
      </c>
      <c r="S77" s="366"/>
      <c r="T77" s="197"/>
      <c r="U77" s="73" t="s">
        <v>81</v>
      </c>
      <c r="V77" s="74"/>
      <c r="W77" s="12"/>
      <c r="X77" s="454" t="s">
        <v>79</v>
      </c>
    </row>
    <row r="78" spans="1:24" x14ac:dyDescent="0.2">
      <c r="A78" s="200"/>
      <c r="B78" s="200"/>
      <c r="C78" s="200"/>
      <c r="D78" s="200"/>
      <c r="E78" s="19"/>
      <c r="F78" s="20"/>
      <c r="G78" s="20"/>
      <c r="H78" s="19"/>
      <c r="I78" s="20"/>
      <c r="J78" s="20"/>
      <c r="K78" s="20"/>
      <c r="L78" s="135"/>
      <c r="M78" s="85"/>
      <c r="N78" s="38"/>
      <c r="O78" s="21"/>
      <c r="P78" s="198" t="str">
        <f t="shared" si="1"/>
        <v/>
      </c>
      <c r="Q78" s="85"/>
      <c r="R78" s="367"/>
      <c r="S78" s="366"/>
      <c r="T78" s="227"/>
      <c r="U78" s="69"/>
      <c r="V78" s="70"/>
      <c r="W78" s="12"/>
    </row>
    <row r="79" spans="1:24" hidden="1" x14ac:dyDescent="0.2">
      <c r="A79" s="13" t="s">
        <v>167</v>
      </c>
      <c r="B79" s="13" t="s">
        <v>137</v>
      </c>
      <c r="C79" s="13" t="s">
        <v>168</v>
      </c>
      <c r="D79" s="373" t="s">
        <v>81</v>
      </c>
      <c r="E79" s="148"/>
      <c r="F79" s="149"/>
      <c r="G79" s="149"/>
      <c r="H79" s="148"/>
      <c r="I79" s="149"/>
      <c r="J79" s="149"/>
      <c r="K79" s="149"/>
      <c r="L79" s="362"/>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8"/>
      <c r="M80" s="188"/>
      <c r="N80" s="189"/>
      <c r="O80" s="101"/>
      <c r="P80" s="39" t="str">
        <f t="shared" si="1"/>
        <v/>
      </c>
      <c r="Q80" s="188"/>
      <c r="R80" s="190"/>
      <c r="S80" s="98"/>
      <c r="T80" s="65"/>
      <c r="U80" s="192"/>
      <c r="V80" s="193"/>
      <c r="W80" s="12"/>
    </row>
    <row r="81" spans="1:23" x14ac:dyDescent="0.2">
      <c r="A81" s="201" t="s">
        <v>169</v>
      </c>
      <c r="B81" s="201" t="s">
        <v>94</v>
      </c>
      <c r="C81" s="201" t="s">
        <v>170</v>
      </c>
      <c r="D81" s="201" t="s">
        <v>81</v>
      </c>
      <c r="E81" s="166"/>
      <c r="F81" s="167" t="s">
        <v>220</v>
      </c>
      <c r="G81" s="167"/>
      <c r="H81" s="166"/>
      <c r="I81" s="167"/>
      <c r="J81" s="167"/>
      <c r="K81" s="167"/>
      <c r="L81" s="363"/>
      <c r="M81" s="162">
        <v>0.75</v>
      </c>
      <c r="N81" s="163">
        <v>0.64583333333333337</v>
      </c>
      <c r="O81" s="164"/>
      <c r="P81" s="229">
        <f t="shared" si="1"/>
        <v>0.10416666666666663</v>
      </c>
      <c r="Q81" s="162"/>
      <c r="R81" s="165">
        <v>0.77083333333333337</v>
      </c>
      <c r="S81" s="164"/>
      <c r="T81" s="230"/>
      <c r="U81" s="250" t="s">
        <v>81</v>
      </c>
      <c r="V81" s="251"/>
      <c r="W81" s="12"/>
    </row>
    <row r="82" spans="1:23" x14ac:dyDescent="0.2">
      <c r="A82" s="200"/>
      <c r="B82" s="200"/>
      <c r="C82" s="200"/>
      <c r="D82" s="200"/>
      <c r="E82" s="19"/>
      <c r="F82" s="20"/>
      <c r="G82" s="20"/>
      <c r="H82" s="19"/>
      <c r="I82" s="20"/>
      <c r="J82" s="20"/>
      <c r="K82" s="20"/>
      <c r="L82" s="135"/>
      <c r="M82" s="42"/>
      <c r="N82" s="38"/>
      <c r="O82" s="21"/>
      <c r="P82" s="198" t="str">
        <f t="shared" si="1"/>
        <v/>
      </c>
      <c r="Q82" s="42"/>
      <c r="R82" s="35"/>
      <c r="S82" s="18"/>
      <c r="T82" s="227"/>
      <c r="U82" s="69"/>
      <c r="V82" s="70"/>
      <c r="W82" s="12"/>
    </row>
    <row r="83" spans="1:23" hidden="1" x14ac:dyDescent="0.2">
      <c r="A83" s="729" t="s">
        <v>169</v>
      </c>
      <c r="B83" s="729" t="s">
        <v>94</v>
      </c>
      <c r="C83" s="729" t="s">
        <v>171</v>
      </c>
      <c r="D83" s="729" t="s">
        <v>81</v>
      </c>
      <c r="E83" s="148"/>
      <c r="F83" s="149"/>
      <c r="G83" s="149"/>
      <c r="H83" s="148"/>
      <c r="I83" s="149"/>
      <c r="J83" s="149"/>
      <c r="K83" s="149"/>
      <c r="L83" s="362"/>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8"/>
      <c r="M84" s="188"/>
      <c r="N84" s="189"/>
      <c r="O84" s="101"/>
      <c r="P84" s="39" t="str">
        <f t="shared" si="1"/>
        <v/>
      </c>
      <c r="Q84" s="188"/>
      <c r="R84" s="190"/>
      <c r="S84" s="98"/>
      <c r="T84" s="65"/>
      <c r="U84" s="192"/>
      <c r="V84" s="193"/>
      <c r="W84" s="12"/>
    </row>
    <row r="85" spans="1:23" hidden="1" x14ac:dyDescent="0.2">
      <c r="A85" s="13" t="s">
        <v>172</v>
      </c>
      <c r="B85" s="13" t="s">
        <v>74</v>
      </c>
      <c r="C85" s="13" t="s">
        <v>173</v>
      </c>
      <c r="D85" s="373" t="s">
        <v>86</v>
      </c>
      <c r="E85" s="148"/>
      <c r="F85" s="149"/>
      <c r="G85" s="149"/>
      <c r="H85" s="148"/>
      <c r="I85" s="149"/>
      <c r="J85" s="149"/>
      <c r="K85" s="149"/>
      <c r="L85" s="362"/>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8"/>
      <c r="M86" s="188"/>
      <c r="N86" s="189"/>
      <c r="O86" s="101"/>
      <c r="P86" s="39" t="str">
        <f t="shared" si="1"/>
        <v/>
      </c>
      <c r="Q86" s="188"/>
      <c r="R86" s="190"/>
      <c r="S86" s="98"/>
      <c r="T86" s="65"/>
      <c r="U86" s="192"/>
      <c r="V86" s="193"/>
      <c r="W86" s="12"/>
    </row>
    <row r="87" spans="1:23" hidden="1" x14ac:dyDescent="0.2">
      <c r="A87" s="13" t="s">
        <v>174</v>
      </c>
      <c r="B87" s="13" t="s">
        <v>94</v>
      </c>
      <c r="C87" s="13" t="s">
        <v>175</v>
      </c>
      <c r="D87" s="373" t="s">
        <v>86</v>
      </c>
      <c r="E87" s="148"/>
      <c r="F87" s="149"/>
      <c r="G87" s="149"/>
      <c r="H87" s="148"/>
      <c r="I87" s="149"/>
      <c r="J87" s="149"/>
      <c r="K87" s="149"/>
      <c r="L87" s="362"/>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8"/>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362"/>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8"/>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362"/>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8"/>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362"/>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8"/>
      <c r="M94" s="188"/>
      <c r="N94" s="189"/>
      <c r="O94" s="101"/>
      <c r="P94" s="39" t="str">
        <f t="shared" si="1"/>
        <v/>
      </c>
      <c r="Q94" s="188"/>
      <c r="R94" s="190"/>
      <c r="S94" s="98"/>
      <c r="T94" s="65"/>
      <c r="U94" s="192"/>
      <c r="V94" s="193"/>
      <c r="W94" s="12"/>
    </row>
    <row r="95" spans="1:23" ht="25.5" x14ac:dyDescent="0.2">
      <c r="A95" s="202" t="s">
        <v>181</v>
      </c>
      <c r="B95" s="202" t="s">
        <v>94</v>
      </c>
      <c r="C95" s="202" t="s">
        <v>182</v>
      </c>
      <c r="D95" s="505" t="s">
        <v>81</v>
      </c>
      <c r="E95" s="22" t="s">
        <v>82</v>
      </c>
      <c r="F95" s="137" t="s">
        <v>375</v>
      </c>
      <c r="G95" s="23" t="s">
        <v>81</v>
      </c>
      <c r="H95" s="23" t="s">
        <v>90</v>
      </c>
      <c r="I95" s="137" t="s">
        <v>88</v>
      </c>
      <c r="J95" s="137" t="s">
        <v>229</v>
      </c>
      <c r="K95" s="137"/>
      <c r="L95" s="136" t="s">
        <v>226</v>
      </c>
      <c r="M95" s="87">
        <v>0.58333333333333337</v>
      </c>
      <c r="N95" s="36"/>
      <c r="O95" s="18"/>
      <c r="P95" s="196" t="str">
        <f t="shared" si="1"/>
        <v/>
      </c>
      <c r="Q95" s="87"/>
      <c r="R95" s="1">
        <v>0.66319444444444442</v>
      </c>
      <c r="S95" s="18"/>
      <c r="T95" s="197"/>
      <c r="U95" s="73" t="s">
        <v>81</v>
      </c>
      <c r="V95" s="74"/>
      <c r="W95" s="12"/>
    </row>
    <row r="96" spans="1:23" x14ac:dyDescent="0.2">
      <c r="A96" s="200"/>
      <c r="B96" s="200"/>
      <c r="C96" s="200"/>
      <c r="D96" s="200"/>
      <c r="E96" s="19"/>
      <c r="F96" s="20"/>
      <c r="G96" s="20"/>
      <c r="H96" s="19"/>
      <c r="I96" s="20"/>
      <c r="J96" s="20"/>
      <c r="K96" s="20"/>
      <c r="L96" s="135"/>
      <c r="M96" s="42"/>
      <c r="N96" s="38"/>
      <c r="O96" s="21"/>
      <c r="P96" s="198" t="str">
        <f t="shared" si="1"/>
        <v/>
      </c>
      <c r="Q96" s="42"/>
      <c r="R96" s="35"/>
      <c r="S96" s="18"/>
      <c r="T96" s="227"/>
      <c r="U96" s="69"/>
      <c r="V96" s="70"/>
      <c r="W96" s="12"/>
    </row>
    <row r="97" spans="1:23" ht="25.5" x14ac:dyDescent="0.2">
      <c r="A97" s="202" t="s">
        <v>183</v>
      </c>
      <c r="B97" s="202" t="s">
        <v>74</v>
      </c>
      <c r="C97" s="202" t="s">
        <v>184</v>
      </c>
      <c r="D97" s="505" t="s">
        <v>86</v>
      </c>
      <c r="E97" s="22" t="s">
        <v>82</v>
      </c>
      <c r="F97" s="137" t="s">
        <v>375</v>
      </c>
      <c r="G97" s="23" t="s">
        <v>81</v>
      </c>
      <c r="H97" s="22" t="s">
        <v>87</v>
      </c>
      <c r="I97" s="23" t="s">
        <v>382</v>
      </c>
      <c r="J97" s="23" t="s">
        <v>229</v>
      </c>
      <c r="K97" s="137"/>
      <c r="L97" s="136" t="s">
        <v>159</v>
      </c>
      <c r="M97" s="87">
        <v>0.75</v>
      </c>
      <c r="N97" s="36"/>
      <c r="O97" s="18"/>
      <c r="P97" s="196" t="str">
        <f t="shared" si="1"/>
        <v/>
      </c>
      <c r="Q97" s="87"/>
      <c r="R97" s="1">
        <v>0.66666666666666663</v>
      </c>
      <c r="S97" s="18"/>
      <c r="T97" s="197"/>
      <c r="U97" s="71" t="s">
        <v>81</v>
      </c>
      <c r="V97" s="72"/>
      <c r="W97" s="12"/>
    </row>
    <row r="98" spans="1:23" x14ac:dyDescent="0.2">
      <c r="A98" s="200"/>
      <c r="B98" s="200"/>
      <c r="C98" s="200"/>
      <c r="D98" s="200"/>
      <c r="E98" s="19"/>
      <c r="F98" s="20"/>
      <c r="G98" s="20"/>
      <c r="H98" s="19"/>
      <c r="I98" s="20"/>
      <c r="J98" s="20"/>
      <c r="K98" s="20"/>
      <c r="L98" s="135"/>
      <c r="M98" s="42"/>
      <c r="N98" s="38"/>
      <c r="O98" s="21"/>
      <c r="P98" s="198" t="str">
        <f t="shared" si="1"/>
        <v/>
      </c>
      <c r="Q98" s="42"/>
      <c r="R98" s="35"/>
      <c r="S98" s="18"/>
      <c r="T98" s="227"/>
      <c r="U98" s="69"/>
      <c r="V98" s="70"/>
      <c r="W98" s="12"/>
    </row>
    <row r="99" spans="1:23" ht="25.5" x14ac:dyDescent="0.2">
      <c r="A99" s="202" t="s">
        <v>185</v>
      </c>
      <c r="B99" s="202" t="s">
        <v>74</v>
      </c>
      <c r="C99" s="202" t="s">
        <v>186</v>
      </c>
      <c r="D99" s="505" t="s">
        <v>86</v>
      </c>
      <c r="E99" s="22" t="s">
        <v>82</v>
      </c>
      <c r="F99" s="137" t="s">
        <v>383</v>
      </c>
      <c r="G99" s="23" t="s">
        <v>81</v>
      </c>
      <c r="H99" s="22" t="s">
        <v>90</v>
      </c>
      <c r="I99" s="137" t="s">
        <v>377</v>
      </c>
      <c r="J99" s="174" t="s">
        <v>229</v>
      </c>
      <c r="K99" s="137"/>
      <c r="L99" s="136" t="s">
        <v>226</v>
      </c>
      <c r="M99" s="87">
        <v>0.75</v>
      </c>
      <c r="N99" s="36"/>
      <c r="O99" s="18"/>
      <c r="P99" s="196" t="str">
        <f t="shared" si="1"/>
        <v/>
      </c>
      <c r="Q99" s="87"/>
      <c r="R99" s="1">
        <v>0.66319444444444442</v>
      </c>
      <c r="S99" s="18"/>
      <c r="T99" s="197"/>
      <c r="U99" s="71" t="s">
        <v>81</v>
      </c>
      <c r="V99" s="72"/>
      <c r="W99" s="12"/>
    </row>
    <row r="100" spans="1:23" x14ac:dyDescent="0.2">
      <c r="A100" s="200"/>
      <c r="B100" s="200"/>
      <c r="C100" s="200"/>
      <c r="D100" s="200"/>
      <c r="E100" s="19"/>
      <c r="F100" s="20"/>
      <c r="G100" s="20"/>
      <c r="H100" s="19"/>
      <c r="I100" s="728"/>
      <c r="J100" s="20"/>
      <c r="K100" s="20"/>
      <c r="L100" s="135"/>
      <c r="M100" s="42"/>
      <c r="N100" s="38"/>
      <c r="O100" s="21"/>
      <c r="P100" s="198" t="str">
        <f t="shared" si="1"/>
        <v/>
      </c>
      <c r="Q100" s="42"/>
      <c r="R100" s="35"/>
      <c r="S100" s="18"/>
      <c r="T100" s="227"/>
      <c r="U100" s="69"/>
      <c r="V100" s="70"/>
      <c r="W100" s="12"/>
    </row>
    <row r="101" spans="1:23" hidden="1" x14ac:dyDescent="0.2">
      <c r="A101" s="13" t="s">
        <v>187</v>
      </c>
      <c r="B101" s="13" t="s">
        <v>79</v>
      </c>
      <c r="C101" s="13" t="s">
        <v>188</v>
      </c>
      <c r="D101" s="373" t="s">
        <v>81</v>
      </c>
      <c r="E101" s="148"/>
      <c r="F101" s="149"/>
      <c r="G101" s="149"/>
      <c r="H101" s="148"/>
      <c r="I101" s="149"/>
      <c r="J101" s="149"/>
      <c r="K101" s="149"/>
      <c r="L101" s="362"/>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8"/>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362"/>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8"/>
      <c r="M104" s="188"/>
      <c r="N104" s="189"/>
      <c r="O104" s="101"/>
      <c r="P104" s="39" t="str">
        <f t="shared" si="1"/>
        <v/>
      </c>
      <c r="Q104" s="188"/>
      <c r="R104" s="190"/>
      <c r="S104" s="98"/>
      <c r="T104" s="65"/>
      <c r="U104" s="192"/>
      <c r="V104" s="193"/>
      <c r="W104" s="12"/>
    </row>
    <row r="105" spans="1:23" ht="25.5" x14ac:dyDescent="0.2">
      <c r="A105" s="596" t="s">
        <v>191</v>
      </c>
      <c r="B105" s="596" t="s">
        <v>94</v>
      </c>
      <c r="C105" s="596" t="s">
        <v>192</v>
      </c>
      <c r="D105" s="505" t="s">
        <v>81</v>
      </c>
      <c r="E105" s="22" t="s">
        <v>82</v>
      </c>
      <c r="F105" s="137" t="s">
        <v>375</v>
      </c>
      <c r="G105" s="23" t="s">
        <v>81</v>
      </c>
      <c r="H105" s="23" t="s">
        <v>90</v>
      </c>
      <c r="I105" s="137" t="s">
        <v>88</v>
      </c>
      <c r="J105" s="137" t="s">
        <v>229</v>
      </c>
      <c r="K105" s="137"/>
      <c r="L105" s="136" t="s">
        <v>226</v>
      </c>
      <c r="M105" s="87">
        <v>0.75</v>
      </c>
      <c r="N105" s="36"/>
      <c r="O105" s="18"/>
      <c r="P105" s="196" t="str">
        <f t="shared" si="1"/>
        <v/>
      </c>
      <c r="Q105" s="87"/>
      <c r="R105" s="1">
        <v>0.70833333333333337</v>
      </c>
      <c r="S105" s="18"/>
      <c r="T105" s="197"/>
      <c r="U105" s="71" t="s">
        <v>81</v>
      </c>
      <c r="V105" s="72"/>
      <c r="W105" s="12"/>
    </row>
    <row r="106" spans="1:23" ht="26.25" thickBot="1" x14ac:dyDescent="0.25">
      <c r="A106" s="360"/>
      <c r="B106" s="360"/>
      <c r="C106" s="360"/>
      <c r="D106" s="360"/>
      <c r="E106" s="25"/>
      <c r="F106" s="26"/>
      <c r="G106" s="26"/>
      <c r="H106" s="25" t="s">
        <v>90</v>
      </c>
      <c r="I106" s="138" t="s">
        <v>377</v>
      </c>
      <c r="J106" s="138" t="s">
        <v>229</v>
      </c>
      <c r="K106" s="138"/>
      <c r="L106" s="139" t="s">
        <v>159</v>
      </c>
      <c r="M106" s="143">
        <v>0.75</v>
      </c>
      <c r="N106" s="44"/>
      <c r="O106" s="45"/>
      <c r="P106" s="226" t="str">
        <f t="shared" si="1"/>
        <v/>
      </c>
      <c r="Q106" s="143"/>
      <c r="R106" s="126">
        <v>0.70486111111111116</v>
      </c>
      <c r="S106" s="48"/>
      <c r="T106" s="228"/>
      <c r="U106" s="69" t="s">
        <v>81</v>
      </c>
      <c r="V106" s="70"/>
      <c r="W106" s="12"/>
    </row>
    <row r="107" spans="1:23" ht="25.5" x14ac:dyDescent="0.2">
      <c r="A107" s="199" t="s">
        <v>242</v>
      </c>
      <c r="B107" s="596" t="s">
        <v>79</v>
      </c>
      <c r="C107" s="199" t="s">
        <v>316</v>
      </c>
      <c r="D107" s="505" t="s">
        <v>81</v>
      </c>
      <c r="E107" s="22" t="s">
        <v>82</v>
      </c>
      <c r="F107" s="23" t="s">
        <v>375</v>
      </c>
      <c r="G107" s="23" t="s">
        <v>81</v>
      </c>
      <c r="H107" s="23" t="s">
        <v>90</v>
      </c>
      <c r="I107" s="23" t="s">
        <v>377</v>
      </c>
      <c r="J107" s="23" t="s">
        <v>229</v>
      </c>
      <c r="K107" s="23"/>
      <c r="L107" s="136" t="s">
        <v>159</v>
      </c>
      <c r="M107" s="132"/>
      <c r="N107" s="50"/>
      <c r="O107" s="51"/>
      <c r="P107" s="244" t="str">
        <f>IF(N107="","",MAX(M107-N107,0))</f>
        <v/>
      </c>
      <c r="Q107" s="244"/>
      <c r="R107" s="107">
        <v>0.77083333333333337</v>
      </c>
      <c r="S107" s="51"/>
      <c r="T107" s="244"/>
      <c r="U107" s="73" t="s">
        <v>81</v>
      </c>
      <c r="V107" s="74"/>
      <c r="W107" s="12"/>
    </row>
    <row r="108" spans="1:23" x14ac:dyDescent="0.2">
      <c r="A108" s="200"/>
      <c r="B108" s="200"/>
      <c r="C108" s="200"/>
      <c r="D108" s="200"/>
      <c r="E108" s="19"/>
      <c r="F108" s="20"/>
      <c r="G108" s="20"/>
      <c r="H108" s="19"/>
      <c r="I108" s="20"/>
      <c r="J108" s="20"/>
      <c r="K108" s="20"/>
      <c r="L108" s="135"/>
      <c r="M108" s="42"/>
      <c r="N108" s="38"/>
      <c r="O108" s="21"/>
      <c r="P108" s="198" t="str">
        <f t="shared" ref="P108" si="2">IF(N108="","",MAX(M108-N108,0))</f>
        <v/>
      </c>
      <c r="Q108" s="42"/>
      <c r="R108" s="35"/>
      <c r="S108" s="18"/>
      <c r="T108" s="198"/>
      <c r="U108" s="69"/>
      <c r="V108" s="70"/>
      <c r="W108" s="12"/>
    </row>
    <row r="109" spans="1:23" hidden="1" x14ac:dyDescent="0.2">
      <c r="A109" s="5"/>
      <c r="B109" s="729" t="s">
        <v>79</v>
      </c>
      <c r="C109" s="5"/>
      <c r="D109" s="373" t="s">
        <v>81</v>
      </c>
      <c r="E109" s="148"/>
      <c r="F109" s="149"/>
      <c r="G109" s="149"/>
      <c r="H109" s="148"/>
      <c r="I109" s="149"/>
      <c r="J109" s="149"/>
      <c r="K109" s="149"/>
      <c r="L109" s="362"/>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8"/>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362"/>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8"/>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362"/>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364"/>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8"/>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16"/>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15"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D8" sqref="D8"/>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6.625" customWidth="1"/>
    <col min="11" max="11" width="13" customWidth="1"/>
    <col min="12" max="12" width="14.5" customWidth="1"/>
    <col min="13" max="13" width="9.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576" t="s">
        <v>145</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x14ac:dyDescent="0.2">
      <c r="A17" s="202" t="s">
        <v>84</v>
      </c>
      <c r="B17" s="202" t="s">
        <v>74</v>
      </c>
      <c r="C17" s="202" t="s">
        <v>88</v>
      </c>
      <c r="D17" s="505" t="s">
        <v>81</v>
      </c>
      <c r="E17" s="22" t="s">
        <v>77</v>
      </c>
      <c r="F17" s="369" t="s">
        <v>384</v>
      </c>
      <c r="G17" s="23" t="s">
        <v>81</v>
      </c>
      <c r="H17" s="22" t="s">
        <v>223</v>
      </c>
      <c r="I17" s="23"/>
      <c r="J17" s="23" t="s">
        <v>229</v>
      </c>
      <c r="K17" s="369"/>
      <c r="L17" s="24" t="s">
        <v>226</v>
      </c>
      <c r="M17" s="87" t="s">
        <v>89</v>
      </c>
      <c r="N17" s="741"/>
      <c r="O17" s="18"/>
      <c r="P17" s="196" t="str">
        <f t="shared" si="0"/>
        <v/>
      </c>
      <c r="Q17" s="87"/>
      <c r="R17" s="1">
        <v>0.75</v>
      </c>
      <c r="S17" s="18"/>
      <c r="T17" s="197"/>
      <c r="U17" s="71" t="s">
        <v>81</v>
      </c>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42"/>
      <c r="R18" s="35"/>
      <c r="S18" s="18"/>
      <c r="T18" s="227"/>
      <c r="U18" s="69"/>
      <c r="V18" s="70"/>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0"/>
      <c r="S28" s="98"/>
      <c r="T28" s="65"/>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t="38.25" x14ac:dyDescent="0.2">
      <c r="A35" s="202" t="s">
        <v>108</v>
      </c>
      <c r="B35" s="202" t="s">
        <v>74</v>
      </c>
      <c r="C35" s="202" t="s">
        <v>109</v>
      </c>
      <c r="D35" s="505" t="s">
        <v>86</v>
      </c>
      <c r="E35" s="22" t="s">
        <v>82</v>
      </c>
      <c r="F35" s="369" t="s">
        <v>385</v>
      </c>
      <c r="G35" s="23" t="s">
        <v>81</v>
      </c>
      <c r="H35" s="22" t="s">
        <v>223</v>
      </c>
      <c r="I35" s="23"/>
      <c r="J35" s="23" t="s">
        <v>229</v>
      </c>
      <c r="K35" s="369"/>
      <c r="L35" s="24" t="s">
        <v>226</v>
      </c>
      <c r="M35" s="87">
        <v>0.75</v>
      </c>
      <c r="N35" s="36"/>
      <c r="O35" s="18"/>
      <c r="P35" s="196" t="str">
        <f t="shared" si="0"/>
        <v/>
      </c>
      <c r="Q35" s="87"/>
      <c r="R35" s="1">
        <v>0.75</v>
      </c>
      <c r="S35" s="18"/>
      <c r="T35" s="197"/>
      <c r="U35" s="71" t="s">
        <v>81</v>
      </c>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0"/>
        <v/>
      </c>
      <c r="Q36" s="42"/>
      <c r="R36" s="35"/>
      <c r="S36" s="18"/>
      <c r="T36" s="227"/>
      <c r="U36" s="69"/>
      <c r="V36" s="70"/>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x14ac:dyDescent="0.2">
      <c r="A41" s="202" t="s">
        <v>117</v>
      </c>
      <c r="B41" s="202" t="s">
        <v>74</v>
      </c>
      <c r="C41" s="202" t="s">
        <v>118</v>
      </c>
      <c r="D41" s="505" t="s">
        <v>86</v>
      </c>
      <c r="E41" s="22" t="s">
        <v>82</v>
      </c>
      <c r="F41" s="369" t="s">
        <v>386</v>
      </c>
      <c r="G41" s="23" t="s">
        <v>81</v>
      </c>
      <c r="H41" s="22" t="s">
        <v>223</v>
      </c>
      <c r="I41" s="369" t="s">
        <v>387</v>
      </c>
      <c r="J41" s="369" t="s">
        <v>229</v>
      </c>
      <c r="K41" s="369"/>
      <c r="L41" s="24" t="s">
        <v>226</v>
      </c>
      <c r="M41" s="580">
        <v>0.75</v>
      </c>
      <c r="N41" s="36"/>
      <c r="O41" s="18"/>
      <c r="P41" s="196" t="str">
        <f t="shared" si="0"/>
        <v/>
      </c>
      <c r="Q41" s="580"/>
      <c r="R41" s="1">
        <v>0.75</v>
      </c>
      <c r="S41" s="18"/>
      <c r="T41" s="197"/>
      <c r="U41" s="71" t="s">
        <v>81</v>
      </c>
      <c r="V41" s="72"/>
      <c r="W41" s="12"/>
      <c r="X41" s="575" t="s">
        <v>119</v>
      </c>
    </row>
    <row r="42" spans="1:24" x14ac:dyDescent="0.2">
      <c r="A42" s="200"/>
      <c r="B42" s="200"/>
      <c r="C42" s="200"/>
      <c r="D42" s="200"/>
      <c r="E42" s="19"/>
      <c r="F42" s="20"/>
      <c r="G42" s="20"/>
      <c r="H42" s="19"/>
      <c r="I42" s="20"/>
      <c r="J42" s="20"/>
      <c r="K42" s="20"/>
      <c r="L42" s="21"/>
      <c r="M42" s="42"/>
      <c r="N42" s="38"/>
      <c r="O42" s="21"/>
      <c r="P42" s="198" t="str">
        <f t="shared" si="0"/>
        <v/>
      </c>
      <c r="Q42" s="42"/>
      <c r="R42" s="35"/>
      <c r="S42" s="18"/>
      <c r="T42" s="227"/>
      <c r="U42" s="69"/>
      <c r="V42" s="70"/>
      <c r="W42" s="12"/>
      <c r="X42" s="575" t="s">
        <v>201</v>
      </c>
    </row>
    <row r="43" spans="1:24" hidden="1" x14ac:dyDescent="0.2">
      <c r="A43" s="373" t="s">
        <v>120</v>
      </c>
      <c r="B43" s="373" t="s">
        <v>74</v>
      </c>
      <c r="C43" s="373" t="s">
        <v>121</v>
      </c>
      <c r="D43" s="373" t="s">
        <v>86</v>
      </c>
      <c r="E43" s="148"/>
      <c r="F43" s="149"/>
      <c r="G43" s="149"/>
      <c r="H43" s="148"/>
      <c r="I43" s="149"/>
      <c r="J43" s="149"/>
      <c r="K43" s="149"/>
      <c r="L43" s="150"/>
      <c r="M43" s="151"/>
      <c r="N43" s="152"/>
      <c r="O43" s="98"/>
      <c r="P43" s="37" t="str">
        <f t="shared" si="0"/>
        <v/>
      </c>
      <c r="Q43" s="151"/>
      <c r="R43" s="190"/>
      <c r="S43" s="98"/>
      <c r="T43" s="64"/>
      <c r="U43" s="194"/>
      <c r="V43" s="19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x14ac:dyDescent="0.2">
      <c r="A45" s="202" t="s">
        <v>122</v>
      </c>
      <c r="B45" s="202" t="s">
        <v>74</v>
      </c>
      <c r="C45" s="202" t="s">
        <v>123</v>
      </c>
      <c r="D45" s="505" t="s">
        <v>86</v>
      </c>
      <c r="E45" s="22" t="s">
        <v>82</v>
      </c>
      <c r="F45" s="369" t="s">
        <v>386</v>
      </c>
      <c r="G45" s="23" t="s">
        <v>81</v>
      </c>
      <c r="H45" s="22" t="s">
        <v>87</v>
      </c>
      <c r="I45" s="369" t="s">
        <v>388</v>
      </c>
      <c r="J45" s="369" t="s">
        <v>229</v>
      </c>
      <c r="K45" s="369"/>
      <c r="L45" s="24" t="s">
        <v>226</v>
      </c>
      <c r="M45" s="87">
        <v>0.75</v>
      </c>
      <c r="N45" s="36"/>
      <c r="O45" s="18"/>
      <c r="P45" s="196" t="str">
        <f t="shared" si="0"/>
        <v/>
      </c>
      <c r="Q45" s="87"/>
      <c r="R45" s="1">
        <v>0.75</v>
      </c>
      <c r="S45" s="18"/>
      <c r="T45" s="197"/>
      <c r="U45" s="71" t="s">
        <v>81</v>
      </c>
      <c r="V45" s="72"/>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42"/>
      <c r="R46" s="35"/>
      <c r="S46" s="18"/>
      <c r="T46" s="227"/>
      <c r="U46" s="69"/>
      <c r="V46" s="70"/>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x14ac:dyDescent="0.2">
      <c r="A61" s="202" t="s">
        <v>146</v>
      </c>
      <c r="B61" s="202" t="s">
        <v>74</v>
      </c>
      <c r="C61" s="202" t="s">
        <v>147</v>
      </c>
      <c r="D61" s="505" t="s">
        <v>81</v>
      </c>
      <c r="E61" s="22" t="s">
        <v>82</v>
      </c>
      <c r="F61" s="369" t="s">
        <v>386</v>
      </c>
      <c r="G61" s="23" t="s">
        <v>81</v>
      </c>
      <c r="H61" s="22" t="s">
        <v>223</v>
      </c>
      <c r="I61" s="23"/>
      <c r="J61" s="23" t="s">
        <v>229</v>
      </c>
      <c r="K61" s="369"/>
      <c r="L61" s="24" t="s">
        <v>226</v>
      </c>
      <c r="M61" s="87" t="s">
        <v>89</v>
      </c>
      <c r="N61" s="36"/>
      <c r="O61" s="18"/>
      <c r="P61" s="196" t="str">
        <f t="shared" si="0"/>
        <v/>
      </c>
      <c r="Q61" s="87"/>
      <c r="R61" s="1">
        <v>0.75</v>
      </c>
      <c r="S61" s="18"/>
      <c r="T61" s="197"/>
      <c r="U61" s="71" t="s">
        <v>81</v>
      </c>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0"/>
      <c r="S78" s="98"/>
      <c r="T78" s="65"/>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0"/>
      <c r="S80" s="98"/>
      <c r="T80" s="65"/>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65"/>
      <c r="U84" s="192"/>
      <c r="V84" s="193"/>
      <c r="W84" s="12"/>
    </row>
    <row r="85" spans="1:23" x14ac:dyDescent="0.2">
      <c r="A85" s="201" t="s">
        <v>172</v>
      </c>
      <c r="B85" s="201" t="s">
        <v>74</v>
      </c>
      <c r="C85" s="201" t="s">
        <v>173</v>
      </c>
      <c r="D85" s="201" t="s">
        <v>86</v>
      </c>
      <c r="E85" s="166"/>
      <c r="F85" s="167" t="s">
        <v>220</v>
      </c>
      <c r="G85" s="167"/>
      <c r="H85" s="166"/>
      <c r="I85" s="167"/>
      <c r="J85" s="167"/>
      <c r="K85" s="167"/>
      <c r="L85" s="177"/>
      <c r="M85" s="162">
        <v>0.75</v>
      </c>
      <c r="N85" s="163">
        <v>0.70833333333333337</v>
      </c>
      <c r="O85" s="164"/>
      <c r="P85" s="229">
        <f t="shared" si="1"/>
        <v>4.166666666666663E-2</v>
      </c>
      <c r="Q85" s="162"/>
      <c r="R85" s="165">
        <v>0.72916666666666663</v>
      </c>
      <c r="S85" s="164"/>
      <c r="T85" s="230"/>
      <c r="U85" s="250"/>
      <c r="V85" s="251"/>
      <c r="W85" s="12"/>
    </row>
    <row r="86" spans="1:23" x14ac:dyDescent="0.2">
      <c r="A86" s="200"/>
      <c r="B86" s="200"/>
      <c r="C86" s="200"/>
      <c r="D86" s="200"/>
      <c r="E86" s="19"/>
      <c r="F86" s="20"/>
      <c r="G86" s="20"/>
      <c r="H86" s="19"/>
      <c r="I86" s="20"/>
      <c r="J86" s="20"/>
      <c r="K86" s="20"/>
      <c r="L86" s="21"/>
      <c r="M86" s="42"/>
      <c r="N86" s="38"/>
      <c r="O86" s="21"/>
      <c r="P86" s="198" t="str">
        <f t="shared" si="1"/>
        <v/>
      </c>
      <c r="Q86" s="42"/>
      <c r="R86" s="35"/>
      <c r="S86" s="18"/>
      <c r="T86" s="227"/>
      <c r="U86" s="69"/>
      <c r="V86" s="70"/>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0"/>
      <c r="S94" s="98"/>
      <c r="T94" s="65"/>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0"/>
      <c r="S96" s="98"/>
      <c r="T96" s="65"/>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7"/>
      <c r="S106" s="231"/>
      <c r="T106" s="66"/>
      <c r="U106" s="192"/>
      <c r="V106" s="193"/>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14"/>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13" priority="1" stopIfTrue="1" operator="between">
      <formula>1</formula>
      <formula>2</formula>
    </cfRule>
  </conditionalFormatting>
  <dataValidations count="12">
    <dataValidation type="list" allowBlank="1" showInputMessage="1" showErrorMessage="1" sqref="E17 E35 E41:E45 E61">
      <formula1>$X$6:$X$8</formula1>
    </dataValidation>
    <dataValidation type="list" allowBlank="1" showInputMessage="1" showErrorMessage="1" sqref="G17 G35 G41:G45 G61">
      <formula1>$X$14:$X$15</formula1>
    </dataValidation>
    <dataValidation type="list" allowBlank="1" showInputMessage="1" showErrorMessage="1" sqref="O17 O35 O41:O45">
      <formula1>$X$17:$X$19</formula1>
    </dataValidation>
    <dataValidation type="list" allowBlank="1" showInputMessage="1" showErrorMessage="1" sqref="L17 L61 L41:L45 L35">
      <formula1>$X$66:$X$68</formula1>
    </dataValidation>
    <dataValidation type="list" allowBlank="1" showInputMessage="1" showErrorMessage="1" sqref="L9:L16 L62:L114 L46:L60 L36:L40 L18:L34">
      <formula1>$X$71:$X$73</formula1>
    </dataValidation>
    <dataValidation type="list" allowBlank="1" showInputMessage="1" showErrorMessage="1" sqref="F4">
      <formula1>$X$26:$X$69</formula1>
    </dataValidation>
    <dataValidation type="list" allowBlank="1" showInputMessage="1" showErrorMessage="1" sqref="S9:S114 O9:O16 O18:O34 O36:O40 O46:O114">
      <formula1>$X$22:$X$24</formula1>
    </dataValidation>
    <dataValidation type="list" allowBlank="1" showInputMessage="1" showErrorMessage="1" sqref="H9:H16 H18:H34 H36:H40 H46:H60 H62:H114">
      <formula1>$X$14:$X$17</formula1>
    </dataValidation>
    <dataValidation type="list" allowBlank="1" showInputMessage="1" showErrorMessage="1" sqref="U9:U114 G9:G16 G18:G34 G36:G40 G46:G60 G62:G114">
      <formula1>$X$19:$X$20</formula1>
    </dataValidation>
    <dataValidation type="list" allowBlank="1" showInputMessage="1" showErrorMessage="1" sqref="E9:E16 H17 E18:E34 H35 E36:E40 H41:H45 E46:E60 E62:E114 H61">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
  <sheetViews>
    <sheetView zoomScaleNormal="100" workbookViewId="0">
      <selection activeCell="C34" sqref="C34"/>
    </sheetView>
  </sheetViews>
  <sheetFormatPr defaultRowHeight="12.75" x14ac:dyDescent="0.2"/>
  <cols>
    <col min="3" max="3" width="18" customWidth="1"/>
    <col min="5" max="5" width="16.5" customWidth="1"/>
    <col min="6" max="6" width="13.625" customWidth="1"/>
    <col min="7" max="7" width="14" customWidth="1"/>
    <col min="8" max="8" width="25.375" bestFit="1" customWidth="1"/>
    <col min="9" max="10" width="16.25" customWidth="1"/>
    <col min="11" max="11" width="10.125" customWidth="1"/>
    <col min="12" max="12" width="19.25" customWidth="1"/>
    <col min="13" max="13" width="9.125" customWidth="1"/>
    <col min="15" max="15" width="5.25" customWidth="1"/>
    <col min="16" max="16" width="9.375" bestFit="1"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 min="261" max="261" width="18" customWidth="1"/>
    <col min="263" max="263" width="16.5" customWidth="1"/>
    <col min="264" max="264" width="12.375" customWidth="1"/>
    <col min="265" max="265" width="14" customWidth="1"/>
    <col min="266" max="266" width="25.375" bestFit="1" customWidth="1"/>
    <col min="267" max="267" width="16.25" customWidth="1"/>
    <col min="268" max="268" width="10.125" customWidth="1"/>
    <col min="269" max="269" width="26.125" bestFit="1" customWidth="1"/>
    <col min="270" max="270" width="9.125" customWidth="1"/>
    <col min="272" max="272" width="7.125" customWidth="1"/>
    <col min="273" max="273" width="9.125" bestFit="1" customWidth="1"/>
    <col min="274" max="274" width="9.375" customWidth="1"/>
    <col min="275" max="275" width="5.25" customWidth="1"/>
    <col min="276" max="276" width="9.75" customWidth="1"/>
    <col min="277" max="277" width="21.5" bestFit="1" customWidth="1"/>
    <col min="278" max="278" width="18" customWidth="1"/>
    <col min="280" max="282" width="0" hidden="1" customWidth="1"/>
    <col min="517" max="517" width="18" customWidth="1"/>
    <col min="519" max="519" width="16.5" customWidth="1"/>
    <col min="520" max="520" width="12.375" customWidth="1"/>
    <col min="521" max="521" width="14" customWidth="1"/>
    <col min="522" max="522" width="25.375" bestFit="1" customWidth="1"/>
    <col min="523" max="523" width="16.25" customWidth="1"/>
    <col min="524" max="524" width="10.125" customWidth="1"/>
    <col min="525" max="525" width="26.125" bestFit="1" customWidth="1"/>
    <col min="526" max="526" width="9.125" customWidth="1"/>
    <col min="528" max="528" width="7.125" customWidth="1"/>
    <col min="529" max="529" width="9.125" bestFit="1" customWidth="1"/>
    <col min="530" max="530" width="9.375" customWidth="1"/>
    <col min="531" max="531" width="5.25" customWidth="1"/>
    <col min="532" max="532" width="9.75" customWidth="1"/>
    <col min="533" max="533" width="21.5" bestFit="1" customWidth="1"/>
    <col min="534" max="534" width="18" customWidth="1"/>
    <col min="536" max="538" width="0" hidden="1" customWidth="1"/>
    <col min="773" max="773" width="18" customWidth="1"/>
    <col min="775" max="775" width="16.5" customWidth="1"/>
    <col min="776" max="776" width="12.375" customWidth="1"/>
    <col min="777" max="777" width="14" customWidth="1"/>
    <col min="778" max="778" width="25.375" bestFit="1" customWidth="1"/>
    <col min="779" max="779" width="16.25" customWidth="1"/>
    <col min="780" max="780" width="10.125" customWidth="1"/>
    <col min="781" max="781" width="26.125" bestFit="1" customWidth="1"/>
    <col min="782" max="782" width="9.125" customWidth="1"/>
    <col min="784" max="784" width="7.125" customWidth="1"/>
    <col min="785" max="785" width="9.125" bestFit="1" customWidth="1"/>
    <col min="786" max="786" width="9.375" customWidth="1"/>
    <col min="787" max="787" width="5.25" customWidth="1"/>
    <col min="788" max="788" width="9.75" customWidth="1"/>
    <col min="789" max="789" width="21.5" bestFit="1" customWidth="1"/>
    <col min="790" max="790" width="18" customWidth="1"/>
    <col min="792" max="794" width="0" hidden="1" customWidth="1"/>
    <col min="1029" max="1029" width="18" customWidth="1"/>
    <col min="1031" max="1031" width="16.5" customWidth="1"/>
    <col min="1032" max="1032" width="12.375" customWidth="1"/>
    <col min="1033" max="1033" width="14" customWidth="1"/>
    <col min="1034" max="1034" width="25.375" bestFit="1" customWidth="1"/>
    <col min="1035" max="1035" width="16.25" customWidth="1"/>
    <col min="1036" max="1036" width="10.125" customWidth="1"/>
    <col min="1037" max="1037" width="26.125" bestFit="1" customWidth="1"/>
    <col min="1038" max="1038" width="9.125" customWidth="1"/>
    <col min="1040" max="1040" width="7.125" customWidth="1"/>
    <col min="1041" max="1041" width="9.125" bestFit="1" customWidth="1"/>
    <col min="1042" max="1042" width="9.375" customWidth="1"/>
    <col min="1043" max="1043" width="5.25" customWidth="1"/>
    <col min="1044" max="1044" width="9.75" customWidth="1"/>
    <col min="1045" max="1045" width="21.5" bestFit="1" customWidth="1"/>
    <col min="1046" max="1046" width="18" customWidth="1"/>
    <col min="1048" max="1050" width="0" hidden="1" customWidth="1"/>
    <col min="1285" max="1285" width="18" customWidth="1"/>
    <col min="1287" max="1287" width="16.5" customWidth="1"/>
    <col min="1288" max="1288" width="12.375" customWidth="1"/>
    <col min="1289" max="1289" width="14" customWidth="1"/>
    <col min="1290" max="1290" width="25.375" bestFit="1" customWidth="1"/>
    <col min="1291" max="1291" width="16.25" customWidth="1"/>
    <col min="1292" max="1292" width="10.125" customWidth="1"/>
    <col min="1293" max="1293" width="26.125" bestFit="1" customWidth="1"/>
    <col min="1294" max="1294" width="9.125" customWidth="1"/>
    <col min="1296" max="1296" width="7.125" customWidth="1"/>
    <col min="1297" max="1297" width="9.125" bestFit="1" customWidth="1"/>
    <col min="1298" max="1298" width="9.375" customWidth="1"/>
    <col min="1299" max="1299" width="5.25" customWidth="1"/>
    <col min="1300" max="1300" width="9.75" customWidth="1"/>
    <col min="1301" max="1301" width="21.5" bestFit="1" customWidth="1"/>
    <col min="1302" max="1302" width="18" customWidth="1"/>
    <col min="1304" max="1306" width="0" hidden="1" customWidth="1"/>
    <col min="1541" max="1541" width="18" customWidth="1"/>
    <col min="1543" max="1543" width="16.5" customWidth="1"/>
    <col min="1544" max="1544" width="12.375" customWidth="1"/>
    <col min="1545" max="1545" width="14" customWidth="1"/>
    <col min="1546" max="1546" width="25.375" bestFit="1" customWidth="1"/>
    <col min="1547" max="1547" width="16.25" customWidth="1"/>
    <col min="1548" max="1548" width="10.125" customWidth="1"/>
    <col min="1549" max="1549" width="26.125" bestFit="1" customWidth="1"/>
    <col min="1550" max="1550" width="9.125" customWidth="1"/>
    <col min="1552" max="1552" width="7.125" customWidth="1"/>
    <col min="1553" max="1553" width="9.125" bestFit="1" customWidth="1"/>
    <col min="1554" max="1554" width="9.375" customWidth="1"/>
    <col min="1555" max="1555" width="5.25" customWidth="1"/>
    <col min="1556" max="1556" width="9.75" customWidth="1"/>
    <col min="1557" max="1557" width="21.5" bestFit="1" customWidth="1"/>
    <col min="1558" max="1558" width="18" customWidth="1"/>
    <col min="1560" max="1562" width="0" hidden="1" customWidth="1"/>
    <col min="1797" max="1797" width="18" customWidth="1"/>
    <col min="1799" max="1799" width="16.5" customWidth="1"/>
    <col min="1800" max="1800" width="12.375" customWidth="1"/>
    <col min="1801" max="1801" width="14" customWidth="1"/>
    <col min="1802" max="1802" width="25.375" bestFit="1" customWidth="1"/>
    <col min="1803" max="1803" width="16.25" customWidth="1"/>
    <col min="1804" max="1804" width="10.125" customWidth="1"/>
    <col min="1805" max="1805" width="26.125" bestFit="1" customWidth="1"/>
    <col min="1806" max="1806" width="9.125" customWidth="1"/>
    <col min="1808" max="1808" width="7.125" customWidth="1"/>
    <col min="1809" max="1809" width="9.125" bestFit="1" customWidth="1"/>
    <col min="1810" max="1810" width="9.375" customWidth="1"/>
    <col min="1811" max="1811" width="5.25" customWidth="1"/>
    <col min="1812" max="1812" width="9.75" customWidth="1"/>
    <col min="1813" max="1813" width="21.5" bestFit="1" customWidth="1"/>
    <col min="1814" max="1814" width="18" customWidth="1"/>
    <col min="1816" max="1818" width="0" hidden="1" customWidth="1"/>
    <col min="2053" max="2053" width="18" customWidth="1"/>
    <col min="2055" max="2055" width="16.5" customWidth="1"/>
    <col min="2056" max="2056" width="12.375" customWidth="1"/>
    <col min="2057" max="2057" width="14" customWidth="1"/>
    <col min="2058" max="2058" width="25.375" bestFit="1" customWidth="1"/>
    <col min="2059" max="2059" width="16.25" customWidth="1"/>
    <col min="2060" max="2060" width="10.125" customWidth="1"/>
    <col min="2061" max="2061" width="26.125" bestFit="1" customWidth="1"/>
    <col min="2062" max="2062" width="9.125" customWidth="1"/>
    <col min="2064" max="2064" width="7.125" customWidth="1"/>
    <col min="2065" max="2065" width="9.125" bestFit="1" customWidth="1"/>
    <col min="2066" max="2066" width="9.375" customWidth="1"/>
    <col min="2067" max="2067" width="5.25" customWidth="1"/>
    <col min="2068" max="2068" width="9.75" customWidth="1"/>
    <col min="2069" max="2069" width="21.5" bestFit="1" customWidth="1"/>
    <col min="2070" max="2070" width="18" customWidth="1"/>
    <col min="2072" max="2074" width="0" hidden="1" customWidth="1"/>
    <col min="2309" max="2309" width="18" customWidth="1"/>
    <col min="2311" max="2311" width="16.5" customWidth="1"/>
    <col min="2312" max="2312" width="12.375" customWidth="1"/>
    <col min="2313" max="2313" width="14" customWidth="1"/>
    <col min="2314" max="2314" width="25.375" bestFit="1" customWidth="1"/>
    <col min="2315" max="2315" width="16.25" customWidth="1"/>
    <col min="2316" max="2316" width="10.125" customWidth="1"/>
    <col min="2317" max="2317" width="26.125" bestFit="1" customWidth="1"/>
    <col min="2318" max="2318" width="9.125" customWidth="1"/>
    <col min="2320" max="2320" width="7.125" customWidth="1"/>
    <col min="2321" max="2321" width="9.125" bestFit="1" customWidth="1"/>
    <col min="2322" max="2322" width="9.375" customWidth="1"/>
    <col min="2323" max="2323" width="5.25" customWidth="1"/>
    <col min="2324" max="2324" width="9.75" customWidth="1"/>
    <col min="2325" max="2325" width="21.5" bestFit="1" customWidth="1"/>
    <col min="2326" max="2326" width="18" customWidth="1"/>
    <col min="2328" max="2330" width="0" hidden="1" customWidth="1"/>
    <col min="2565" max="2565" width="18" customWidth="1"/>
    <col min="2567" max="2567" width="16.5" customWidth="1"/>
    <col min="2568" max="2568" width="12.375" customWidth="1"/>
    <col min="2569" max="2569" width="14" customWidth="1"/>
    <col min="2570" max="2570" width="25.375" bestFit="1" customWidth="1"/>
    <col min="2571" max="2571" width="16.25" customWidth="1"/>
    <col min="2572" max="2572" width="10.125" customWidth="1"/>
    <col min="2573" max="2573" width="26.125" bestFit="1" customWidth="1"/>
    <col min="2574" max="2574" width="9.125" customWidth="1"/>
    <col min="2576" max="2576" width="7.125" customWidth="1"/>
    <col min="2577" max="2577" width="9.125" bestFit="1" customWidth="1"/>
    <col min="2578" max="2578" width="9.375" customWidth="1"/>
    <col min="2579" max="2579" width="5.25" customWidth="1"/>
    <col min="2580" max="2580" width="9.75" customWidth="1"/>
    <col min="2581" max="2581" width="21.5" bestFit="1" customWidth="1"/>
    <col min="2582" max="2582" width="18" customWidth="1"/>
    <col min="2584" max="2586" width="0" hidden="1" customWidth="1"/>
    <col min="2821" max="2821" width="18" customWidth="1"/>
    <col min="2823" max="2823" width="16.5" customWidth="1"/>
    <col min="2824" max="2824" width="12.375" customWidth="1"/>
    <col min="2825" max="2825" width="14" customWidth="1"/>
    <col min="2826" max="2826" width="25.375" bestFit="1" customWidth="1"/>
    <col min="2827" max="2827" width="16.25" customWidth="1"/>
    <col min="2828" max="2828" width="10.125" customWidth="1"/>
    <col min="2829" max="2829" width="26.125" bestFit="1" customWidth="1"/>
    <col min="2830" max="2830" width="9.125" customWidth="1"/>
    <col min="2832" max="2832" width="7.125" customWidth="1"/>
    <col min="2833" max="2833" width="9.125" bestFit="1" customWidth="1"/>
    <col min="2834" max="2834" width="9.375" customWidth="1"/>
    <col min="2835" max="2835" width="5.25" customWidth="1"/>
    <col min="2836" max="2836" width="9.75" customWidth="1"/>
    <col min="2837" max="2837" width="21.5" bestFit="1" customWidth="1"/>
    <col min="2838" max="2838" width="18" customWidth="1"/>
    <col min="2840" max="2842" width="0" hidden="1" customWidth="1"/>
    <col min="3077" max="3077" width="18" customWidth="1"/>
    <col min="3079" max="3079" width="16.5" customWidth="1"/>
    <col min="3080" max="3080" width="12.375" customWidth="1"/>
    <col min="3081" max="3081" width="14" customWidth="1"/>
    <col min="3082" max="3082" width="25.375" bestFit="1" customWidth="1"/>
    <col min="3083" max="3083" width="16.25" customWidth="1"/>
    <col min="3084" max="3084" width="10.125" customWidth="1"/>
    <col min="3085" max="3085" width="26.125" bestFit="1" customWidth="1"/>
    <col min="3086" max="3086" width="9.125" customWidth="1"/>
    <col min="3088" max="3088" width="7.125" customWidth="1"/>
    <col min="3089" max="3089" width="9.125" bestFit="1" customWidth="1"/>
    <col min="3090" max="3090" width="9.375" customWidth="1"/>
    <col min="3091" max="3091" width="5.25" customWidth="1"/>
    <col min="3092" max="3092" width="9.75" customWidth="1"/>
    <col min="3093" max="3093" width="21.5" bestFit="1" customWidth="1"/>
    <col min="3094" max="3094" width="18" customWidth="1"/>
    <col min="3096" max="3098" width="0" hidden="1" customWidth="1"/>
    <col min="3333" max="3333" width="18" customWidth="1"/>
    <col min="3335" max="3335" width="16.5" customWidth="1"/>
    <col min="3336" max="3336" width="12.375" customWidth="1"/>
    <col min="3337" max="3337" width="14" customWidth="1"/>
    <col min="3338" max="3338" width="25.375" bestFit="1" customWidth="1"/>
    <col min="3339" max="3339" width="16.25" customWidth="1"/>
    <col min="3340" max="3340" width="10.125" customWidth="1"/>
    <col min="3341" max="3341" width="26.125" bestFit="1" customWidth="1"/>
    <col min="3342" max="3342" width="9.125" customWidth="1"/>
    <col min="3344" max="3344" width="7.125" customWidth="1"/>
    <col min="3345" max="3345" width="9.125" bestFit="1" customWidth="1"/>
    <col min="3346" max="3346" width="9.375" customWidth="1"/>
    <col min="3347" max="3347" width="5.25" customWidth="1"/>
    <col min="3348" max="3348" width="9.75" customWidth="1"/>
    <col min="3349" max="3349" width="21.5" bestFit="1" customWidth="1"/>
    <col min="3350" max="3350" width="18" customWidth="1"/>
    <col min="3352" max="3354" width="0" hidden="1" customWidth="1"/>
    <col min="3589" max="3589" width="18" customWidth="1"/>
    <col min="3591" max="3591" width="16.5" customWidth="1"/>
    <col min="3592" max="3592" width="12.375" customWidth="1"/>
    <col min="3593" max="3593" width="14" customWidth="1"/>
    <col min="3594" max="3594" width="25.375" bestFit="1" customWidth="1"/>
    <col min="3595" max="3595" width="16.25" customWidth="1"/>
    <col min="3596" max="3596" width="10.125" customWidth="1"/>
    <col min="3597" max="3597" width="26.125" bestFit="1" customWidth="1"/>
    <col min="3598" max="3598" width="9.125" customWidth="1"/>
    <col min="3600" max="3600" width="7.125" customWidth="1"/>
    <col min="3601" max="3601" width="9.125" bestFit="1" customWidth="1"/>
    <col min="3602" max="3602" width="9.375" customWidth="1"/>
    <col min="3603" max="3603" width="5.25" customWidth="1"/>
    <col min="3604" max="3604" width="9.75" customWidth="1"/>
    <col min="3605" max="3605" width="21.5" bestFit="1" customWidth="1"/>
    <col min="3606" max="3606" width="18" customWidth="1"/>
    <col min="3608" max="3610" width="0" hidden="1" customWidth="1"/>
    <col min="3845" max="3845" width="18" customWidth="1"/>
    <col min="3847" max="3847" width="16.5" customWidth="1"/>
    <col min="3848" max="3848" width="12.375" customWidth="1"/>
    <col min="3849" max="3849" width="14" customWidth="1"/>
    <col min="3850" max="3850" width="25.375" bestFit="1" customWidth="1"/>
    <col min="3851" max="3851" width="16.25" customWidth="1"/>
    <col min="3852" max="3852" width="10.125" customWidth="1"/>
    <col min="3853" max="3853" width="26.125" bestFit="1" customWidth="1"/>
    <col min="3854" max="3854" width="9.125" customWidth="1"/>
    <col min="3856" max="3856" width="7.125" customWidth="1"/>
    <col min="3857" max="3857" width="9.125" bestFit="1" customWidth="1"/>
    <col min="3858" max="3858" width="9.375" customWidth="1"/>
    <col min="3859" max="3859" width="5.25" customWidth="1"/>
    <col min="3860" max="3860" width="9.75" customWidth="1"/>
    <col min="3861" max="3861" width="21.5" bestFit="1" customWidth="1"/>
    <col min="3862" max="3862" width="18" customWidth="1"/>
    <col min="3864" max="3866" width="0" hidden="1" customWidth="1"/>
    <col min="4101" max="4101" width="18" customWidth="1"/>
    <col min="4103" max="4103" width="16.5" customWidth="1"/>
    <col min="4104" max="4104" width="12.375" customWidth="1"/>
    <col min="4105" max="4105" width="14" customWidth="1"/>
    <col min="4106" max="4106" width="25.375" bestFit="1" customWidth="1"/>
    <col min="4107" max="4107" width="16.25" customWidth="1"/>
    <col min="4108" max="4108" width="10.125" customWidth="1"/>
    <col min="4109" max="4109" width="26.125" bestFit="1" customWidth="1"/>
    <col min="4110" max="4110" width="9.125" customWidth="1"/>
    <col min="4112" max="4112" width="7.125" customWidth="1"/>
    <col min="4113" max="4113" width="9.125" bestFit="1" customWidth="1"/>
    <col min="4114" max="4114" width="9.375" customWidth="1"/>
    <col min="4115" max="4115" width="5.25" customWidth="1"/>
    <col min="4116" max="4116" width="9.75" customWidth="1"/>
    <col min="4117" max="4117" width="21.5" bestFit="1" customWidth="1"/>
    <col min="4118" max="4118" width="18" customWidth="1"/>
    <col min="4120" max="4122" width="0" hidden="1" customWidth="1"/>
    <col min="4357" max="4357" width="18" customWidth="1"/>
    <col min="4359" max="4359" width="16.5" customWidth="1"/>
    <col min="4360" max="4360" width="12.375" customWidth="1"/>
    <col min="4361" max="4361" width="14" customWidth="1"/>
    <col min="4362" max="4362" width="25.375" bestFit="1" customWidth="1"/>
    <col min="4363" max="4363" width="16.25" customWidth="1"/>
    <col min="4364" max="4364" width="10.125" customWidth="1"/>
    <col min="4365" max="4365" width="26.125" bestFit="1" customWidth="1"/>
    <col min="4366" max="4366" width="9.125" customWidth="1"/>
    <col min="4368" max="4368" width="7.125" customWidth="1"/>
    <col min="4369" max="4369" width="9.125" bestFit="1" customWidth="1"/>
    <col min="4370" max="4370" width="9.375" customWidth="1"/>
    <col min="4371" max="4371" width="5.25" customWidth="1"/>
    <col min="4372" max="4372" width="9.75" customWidth="1"/>
    <col min="4373" max="4373" width="21.5" bestFit="1" customWidth="1"/>
    <col min="4374" max="4374" width="18" customWidth="1"/>
    <col min="4376" max="4378" width="0" hidden="1" customWidth="1"/>
    <col min="4613" max="4613" width="18" customWidth="1"/>
    <col min="4615" max="4615" width="16.5" customWidth="1"/>
    <col min="4616" max="4616" width="12.375" customWidth="1"/>
    <col min="4617" max="4617" width="14" customWidth="1"/>
    <col min="4618" max="4618" width="25.375" bestFit="1" customWidth="1"/>
    <col min="4619" max="4619" width="16.25" customWidth="1"/>
    <col min="4620" max="4620" width="10.125" customWidth="1"/>
    <col min="4621" max="4621" width="26.125" bestFit="1" customWidth="1"/>
    <col min="4622" max="4622" width="9.125" customWidth="1"/>
    <col min="4624" max="4624" width="7.125" customWidth="1"/>
    <col min="4625" max="4625" width="9.125" bestFit="1" customWidth="1"/>
    <col min="4626" max="4626" width="9.375" customWidth="1"/>
    <col min="4627" max="4627" width="5.25" customWidth="1"/>
    <col min="4628" max="4628" width="9.75" customWidth="1"/>
    <col min="4629" max="4629" width="21.5" bestFit="1" customWidth="1"/>
    <col min="4630" max="4630" width="18" customWidth="1"/>
    <col min="4632" max="4634" width="0" hidden="1" customWidth="1"/>
    <col min="4869" max="4869" width="18" customWidth="1"/>
    <col min="4871" max="4871" width="16.5" customWidth="1"/>
    <col min="4872" max="4872" width="12.375" customWidth="1"/>
    <col min="4873" max="4873" width="14" customWidth="1"/>
    <col min="4874" max="4874" width="25.375" bestFit="1" customWidth="1"/>
    <col min="4875" max="4875" width="16.25" customWidth="1"/>
    <col min="4876" max="4876" width="10.125" customWidth="1"/>
    <col min="4877" max="4877" width="26.125" bestFit="1" customWidth="1"/>
    <col min="4878" max="4878" width="9.125" customWidth="1"/>
    <col min="4880" max="4880" width="7.125" customWidth="1"/>
    <col min="4881" max="4881" width="9.125" bestFit="1" customWidth="1"/>
    <col min="4882" max="4882" width="9.375" customWidth="1"/>
    <col min="4883" max="4883" width="5.25" customWidth="1"/>
    <col min="4884" max="4884" width="9.75" customWidth="1"/>
    <col min="4885" max="4885" width="21.5" bestFit="1" customWidth="1"/>
    <col min="4886" max="4886" width="18" customWidth="1"/>
    <col min="4888" max="4890" width="0" hidden="1" customWidth="1"/>
    <col min="5125" max="5125" width="18" customWidth="1"/>
    <col min="5127" max="5127" width="16.5" customWidth="1"/>
    <col min="5128" max="5128" width="12.375" customWidth="1"/>
    <col min="5129" max="5129" width="14" customWidth="1"/>
    <col min="5130" max="5130" width="25.375" bestFit="1" customWidth="1"/>
    <col min="5131" max="5131" width="16.25" customWidth="1"/>
    <col min="5132" max="5132" width="10.125" customWidth="1"/>
    <col min="5133" max="5133" width="26.125" bestFit="1" customWidth="1"/>
    <col min="5134" max="5134" width="9.125" customWidth="1"/>
    <col min="5136" max="5136" width="7.125" customWidth="1"/>
    <col min="5137" max="5137" width="9.125" bestFit="1" customWidth="1"/>
    <col min="5138" max="5138" width="9.375" customWidth="1"/>
    <col min="5139" max="5139" width="5.25" customWidth="1"/>
    <col min="5140" max="5140" width="9.75" customWidth="1"/>
    <col min="5141" max="5141" width="21.5" bestFit="1" customWidth="1"/>
    <col min="5142" max="5142" width="18" customWidth="1"/>
    <col min="5144" max="5146" width="0" hidden="1" customWidth="1"/>
    <col min="5381" max="5381" width="18" customWidth="1"/>
    <col min="5383" max="5383" width="16.5" customWidth="1"/>
    <col min="5384" max="5384" width="12.375" customWidth="1"/>
    <col min="5385" max="5385" width="14" customWidth="1"/>
    <col min="5386" max="5386" width="25.375" bestFit="1" customWidth="1"/>
    <col min="5387" max="5387" width="16.25" customWidth="1"/>
    <col min="5388" max="5388" width="10.125" customWidth="1"/>
    <col min="5389" max="5389" width="26.125" bestFit="1" customWidth="1"/>
    <col min="5390" max="5390" width="9.125" customWidth="1"/>
    <col min="5392" max="5392" width="7.125" customWidth="1"/>
    <col min="5393" max="5393" width="9.125" bestFit="1" customWidth="1"/>
    <col min="5394" max="5394" width="9.375" customWidth="1"/>
    <col min="5395" max="5395" width="5.25" customWidth="1"/>
    <col min="5396" max="5396" width="9.75" customWidth="1"/>
    <col min="5397" max="5397" width="21.5" bestFit="1" customWidth="1"/>
    <col min="5398" max="5398" width="18" customWidth="1"/>
    <col min="5400" max="5402" width="0" hidden="1" customWidth="1"/>
    <col min="5637" max="5637" width="18" customWidth="1"/>
    <col min="5639" max="5639" width="16.5" customWidth="1"/>
    <col min="5640" max="5640" width="12.375" customWidth="1"/>
    <col min="5641" max="5641" width="14" customWidth="1"/>
    <col min="5642" max="5642" width="25.375" bestFit="1" customWidth="1"/>
    <col min="5643" max="5643" width="16.25" customWidth="1"/>
    <col min="5644" max="5644" width="10.125" customWidth="1"/>
    <col min="5645" max="5645" width="26.125" bestFit="1" customWidth="1"/>
    <col min="5646" max="5646" width="9.125" customWidth="1"/>
    <col min="5648" max="5648" width="7.125" customWidth="1"/>
    <col min="5649" max="5649" width="9.125" bestFit="1" customWidth="1"/>
    <col min="5650" max="5650" width="9.375" customWidth="1"/>
    <col min="5651" max="5651" width="5.25" customWidth="1"/>
    <col min="5652" max="5652" width="9.75" customWidth="1"/>
    <col min="5653" max="5653" width="21.5" bestFit="1" customWidth="1"/>
    <col min="5654" max="5654" width="18" customWidth="1"/>
    <col min="5656" max="5658" width="0" hidden="1" customWidth="1"/>
    <col min="5893" max="5893" width="18" customWidth="1"/>
    <col min="5895" max="5895" width="16.5" customWidth="1"/>
    <col min="5896" max="5896" width="12.375" customWidth="1"/>
    <col min="5897" max="5897" width="14" customWidth="1"/>
    <col min="5898" max="5898" width="25.375" bestFit="1" customWidth="1"/>
    <col min="5899" max="5899" width="16.25" customWidth="1"/>
    <col min="5900" max="5900" width="10.125" customWidth="1"/>
    <col min="5901" max="5901" width="26.125" bestFit="1" customWidth="1"/>
    <col min="5902" max="5902" width="9.125" customWidth="1"/>
    <col min="5904" max="5904" width="7.125" customWidth="1"/>
    <col min="5905" max="5905" width="9.125" bestFit="1" customWidth="1"/>
    <col min="5906" max="5906" width="9.375" customWidth="1"/>
    <col min="5907" max="5907" width="5.25" customWidth="1"/>
    <col min="5908" max="5908" width="9.75" customWidth="1"/>
    <col min="5909" max="5909" width="21.5" bestFit="1" customWidth="1"/>
    <col min="5910" max="5910" width="18" customWidth="1"/>
    <col min="5912" max="5914" width="0" hidden="1" customWidth="1"/>
    <col min="6149" max="6149" width="18" customWidth="1"/>
    <col min="6151" max="6151" width="16.5" customWidth="1"/>
    <col min="6152" max="6152" width="12.375" customWidth="1"/>
    <col min="6153" max="6153" width="14" customWidth="1"/>
    <col min="6154" max="6154" width="25.375" bestFit="1" customWidth="1"/>
    <col min="6155" max="6155" width="16.25" customWidth="1"/>
    <col min="6156" max="6156" width="10.125" customWidth="1"/>
    <col min="6157" max="6157" width="26.125" bestFit="1" customWidth="1"/>
    <col min="6158" max="6158" width="9.125" customWidth="1"/>
    <col min="6160" max="6160" width="7.125" customWidth="1"/>
    <col min="6161" max="6161" width="9.125" bestFit="1" customWidth="1"/>
    <col min="6162" max="6162" width="9.375" customWidth="1"/>
    <col min="6163" max="6163" width="5.25" customWidth="1"/>
    <col min="6164" max="6164" width="9.75" customWidth="1"/>
    <col min="6165" max="6165" width="21.5" bestFit="1" customWidth="1"/>
    <col min="6166" max="6166" width="18" customWidth="1"/>
    <col min="6168" max="6170" width="0" hidden="1" customWidth="1"/>
    <col min="6405" max="6405" width="18" customWidth="1"/>
    <col min="6407" max="6407" width="16.5" customWidth="1"/>
    <col min="6408" max="6408" width="12.375" customWidth="1"/>
    <col min="6409" max="6409" width="14" customWidth="1"/>
    <col min="6410" max="6410" width="25.375" bestFit="1" customWidth="1"/>
    <col min="6411" max="6411" width="16.25" customWidth="1"/>
    <col min="6412" max="6412" width="10.125" customWidth="1"/>
    <col min="6413" max="6413" width="26.125" bestFit="1" customWidth="1"/>
    <col min="6414" max="6414" width="9.125" customWidth="1"/>
    <col min="6416" max="6416" width="7.125" customWidth="1"/>
    <col min="6417" max="6417" width="9.125" bestFit="1" customWidth="1"/>
    <col min="6418" max="6418" width="9.375" customWidth="1"/>
    <col min="6419" max="6419" width="5.25" customWidth="1"/>
    <col min="6420" max="6420" width="9.75" customWidth="1"/>
    <col min="6421" max="6421" width="21.5" bestFit="1" customWidth="1"/>
    <col min="6422" max="6422" width="18" customWidth="1"/>
    <col min="6424" max="6426" width="0" hidden="1" customWidth="1"/>
    <col min="6661" max="6661" width="18" customWidth="1"/>
    <col min="6663" max="6663" width="16.5" customWidth="1"/>
    <col min="6664" max="6664" width="12.375" customWidth="1"/>
    <col min="6665" max="6665" width="14" customWidth="1"/>
    <col min="6666" max="6666" width="25.375" bestFit="1" customWidth="1"/>
    <col min="6667" max="6667" width="16.25" customWidth="1"/>
    <col min="6668" max="6668" width="10.125" customWidth="1"/>
    <col min="6669" max="6669" width="26.125" bestFit="1" customWidth="1"/>
    <col min="6670" max="6670" width="9.125" customWidth="1"/>
    <col min="6672" max="6672" width="7.125" customWidth="1"/>
    <col min="6673" max="6673" width="9.125" bestFit="1" customWidth="1"/>
    <col min="6674" max="6674" width="9.375" customWidth="1"/>
    <col min="6675" max="6675" width="5.25" customWidth="1"/>
    <col min="6676" max="6676" width="9.75" customWidth="1"/>
    <col min="6677" max="6677" width="21.5" bestFit="1" customWidth="1"/>
    <col min="6678" max="6678" width="18" customWidth="1"/>
    <col min="6680" max="6682" width="0" hidden="1" customWidth="1"/>
    <col min="6917" max="6917" width="18" customWidth="1"/>
    <col min="6919" max="6919" width="16.5" customWidth="1"/>
    <col min="6920" max="6920" width="12.375" customWidth="1"/>
    <col min="6921" max="6921" width="14" customWidth="1"/>
    <col min="6922" max="6922" width="25.375" bestFit="1" customWidth="1"/>
    <col min="6923" max="6923" width="16.25" customWidth="1"/>
    <col min="6924" max="6924" width="10.125" customWidth="1"/>
    <col min="6925" max="6925" width="26.125" bestFit="1" customWidth="1"/>
    <col min="6926" max="6926" width="9.125" customWidth="1"/>
    <col min="6928" max="6928" width="7.125" customWidth="1"/>
    <col min="6929" max="6929" width="9.125" bestFit="1" customWidth="1"/>
    <col min="6930" max="6930" width="9.375" customWidth="1"/>
    <col min="6931" max="6931" width="5.25" customWidth="1"/>
    <col min="6932" max="6932" width="9.75" customWidth="1"/>
    <col min="6933" max="6933" width="21.5" bestFit="1" customWidth="1"/>
    <col min="6934" max="6934" width="18" customWidth="1"/>
    <col min="6936" max="6938" width="0" hidden="1" customWidth="1"/>
    <col min="7173" max="7173" width="18" customWidth="1"/>
    <col min="7175" max="7175" width="16.5" customWidth="1"/>
    <col min="7176" max="7176" width="12.375" customWidth="1"/>
    <col min="7177" max="7177" width="14" customWidth="1"/>
    <col min="7178" max="7178" width="25.375" bestFit="1" customWidth="1"/>
    <col min="7179" max="7179" width="16.25" customWidth="1"/>
    <col min="7180" max="7180" width="10.125" customWidth="1"/>
    <col min="7181" max="7181" width="26.125" bestFit="1" customWidth="1"/>
    <col min="7182" max="7182" width="9.125" customWidth="1"/>
    <col min="7184" max="7184" width="7.125" customWidth="1"/>
    <col min="7185" max="7185" width="9.125" bestFit="1" customWidth="1"/>
    <col min="7186" max="7186" width="9.375" customWidth="1"/>
    <col min="7187" max="7187" width="5.25" customWidth="1"/>
    <col min="7188" max="7188" width="9.75" customWidth="1"/>
    <col min="7189" max="7189" width="21.5" bestFit="1" customWidth="1"/>
    <col min="7190" max="7190" width="18" customWidth="1"/>
    <col min="7192" max="7194" width="0" hidden="1" customWidth="1"/>
    <col min="7429" max="7429" width="18" customWidth="1"/>
    <col min="7431" max="7431" width="16.5" customWidth="1"/>
    <col min="7432" max="7432" width="12.375" customWidth="1"/>
    <col min="7433" max="7433" width="14" customWidth="1"/>
    <col min="7434" max="7434" width="25.375" bestFit="1" customWidth="1"/>
    <col min="7435" max="7435" width="16.25" customWidth="1"/>
    <col min="7436" max="7436" width="10.125" customWidth="1"/>
    <col min="7437" max="7437" width="26.125" bestFit="1" customWidth="1"/>
    <col min="7438" max="7438" width="9.125" customWidth="1"/>
    <col min="7440" max="7440" width="7.125" customWidth="1"/>
    <col min="7441" max="7441" width="9.125" bestFit="1" customWidth="1"/>
    <col min="7442" max="7442" width="9.375" customWidth="1"/>
    <col min="7443" max="7443" width="5.25" customWidth="1"/>
    <col min="7444" max="7444" width="9.75" customWidth="1"/>
    <col min="7445" max="7445" width="21.5" bestFit="1" customWidth="1"/>
    <col min="7446" max="7446" width="18" customWidth="1"/>
    <col min="7448" max="7450" width="0" hidden="1" customWidth="1"/>
    <col min="7685" max="7685" width="18" customWidth="1"/>
    <col min="7687" max="7687" width="16.5" customWidth="1"/>
    <col min="7688" max="7688" width="12.375" customWidth="1"/>
    <col min="7689" max="7689" width="14" customWidth="1"/>
    <col min="7690" max="7690" width="25.375" bestFit="1" customWidth="1"/>
    <col min="7691" max="7691" width="16.25" customWidth="1"/>
    <col min="7692" max="7692" width="10.125" customWidth="1"/>
    <col min="7693" max="7693" width="26.125" bestFit="1" customWidth="1"/>
    <col min="7694" max="7694" width="9.125" customWidth="1"/>
    <col min="7696" max="7696" width="7.125" customWidth="1"/>
    <col min="7697" max="7697" width="9.125" bestFit="1" customWidth="1"/>
    <col min="7698" max="7698" width="9.375" customWidth="1"/>
    <col min="7699" max="7699" width="5.25" customWidth="1"/>
    <col min="7700" max="7700" width="9.75" customWidth="1"/>
    <col min="7701" max="7701" width="21.5" bestFit="1" customWidth="1"/>
    <col min="7702" max="7702" width="18" customWidth="1"/>
    <col min="7704" max="7706" width="0" hidden="1" customWidth="1"/>
    <col min="7941" max="7941" width="18" customWidth="1"/>
    <col min="7943" max="7943" width="16.5" customWidth="1"/>
    <col min="7944" max="7944" width="12.375" customWidth="1"/>
    <col min="7945" max="7945" width="14" customWidth="1"/>
    <col min="7946" max="7946" width="25.375" bestFit="1" customWidth="1"/>
    <col min="7947" max="7947" width="16.25" customWidth="1"/>
    <col min="7948" max="7948" width="10.125" customWidth="1"/>
    <col min="7949" max="7949" width="26.125" bestFit="1" customWidth="1"/>
    <col min="7950" max="7950" width="9.125" customWidth="1"/>
    <col min="7952" max="7952" width="7.125" customWidth="1"/>
    <col min="7953" max="7953" width="9.125" bestFit="1" customWidth="1"/>
    <col min="7954" max="7954" width="9.375" customWidth="1"/>
    <col min="7955" max="7955" width="5.25" customWidth="1"/>
    <col min="7956" max="7956" width="9.75" customWidth="1"/>
    <col min="7957" max="7957" width="21.5" bestFit="1" customWidth="1"/>
    <col min="7958" max="7958" width="18" customWidth="1"/>
    <col min="7960" max="7962" width="0" hidden="1" customWidth="1"/>
    <col min="8197" max="8197" width="18" customWidth="1"/>
    <col min="8199" max="8199" width="16.5" customWidth="1"/>
    <col min="8200" max="8200" width="12.375" customWidth="1"/>
    <col min="8201" max="8201" width="14" customWidth="1"/>
    <col min="8202" max="8202" width="25.375" bestFit="1" customWidth="1"/>
    <col min="8203" max="8203" width="16.25" customWidth="1"/>
    <col min="8204" max="8204" width="10.125" customWidth="1"/>
    <col min="8205" max="8205" width="26.125" bestFit="1" customWidth="1"/>
    <col min="8206" max="8206" width="9.125" customWidth="1"/>
    <col min="8208" max="8208" width="7.125" customWidth="1"/>
    <col min="8209" max="8209" width="9.125" bestFit="1" customWidth="1"/>
    <col min="8210" max="8210" width="9.375" customWidth="1"/>
    <col min="8211" max="8211" width="5.25" customWidth="1"/>
    <col min="8212" max="8212" width="9.75" customWidth="1"/>
    <col min="8213" max="8213" width="21.5" bestFit="1" customWidth="1"/>
    <col min="8214" max="8214" width="18" customWidth="1"/>
    <col min="8216" max="8218" width="0" hidden="1" customWidth="1"/>
    <col min="8453" max="8453" width="18" customWidth="1"/>
    <col min="8455" max="8455" width="16.5" customWidth="1"/>
    <col min="8456" max="8456" width="12.375" customWidth="1"/>
    <col min="8457" max="8457" width="14" customWidth="1"/>
    <col min="8458" max="8458" width="25.375" bestFit="1" customWidth="1"/>
    <col min="8459" max="8459" width="16.25" customWidth="1"/>
    <col min="8460" max="8460" width="10.125" customWidth="1"/>
    <col min="8461" max="8461" width="26.125" bestFit="1" customWidth="1"/>
    <col min="8462" max="8462" width="9.125" customWidth="1"/>
    <col min="8464" max="8464" width="7.125" customWidth="1"/>
    <col min="8465" max="8465" width="9.125" bestFit="1" customWidth="1"/>
    <col min="8466" max="8466" width="9.375" customWidth="1"/>
    <col min="8467" max="8467" width="5.25" customWidth="1"/>
    <col min="8468" max="8468" width="9.75" customWidth="1"/>
    <col min="8469" max="8469" width="21.5" bestFit="1" customWidth="1"/>
    <col min="8470" max="8470" width="18" customWidth="1"/>
    <col min="8472" max="8474" width="0" hidden="1" customWidth="1"/>
    <col min="8709" max="8709" width="18" customWidth="1"/>
    <col min="8711" max="8711" width="16.5" customWidth="1"/>
    <col min="8712" max="8712" width="12.375" customWidth="1"/>
    <col min="8713" max="8713" width="14" customWidth="1"/>
    <col min="8714" max="8714" width="25.375" bestFit="1" customWidth="1"/>
    <col min="8715" max="8715" width="16.25" customWidth="1"/>
    <col min="8716" max="8716" width="10.125" customWidth="1"/>
    <col min="8717" max="8717" width="26.125" bestFit="1" customWidth="1"/>
    <col min="8718" max="8718" width="9.125" customWidth="1"/>
    <col min="8720" max="8720" width="7.125" customWidth="1"/>
    <col min="8721" max="8721" width="9.125" bestFit="1" customWidth="1"/>
    <col min="8722" max="8722" width="9.375" customWidth="1"/>
    <col min="8723" max="8723" width="5.25" customWidth="1"/>
    <col min="8724" max="8724" width="9.75" customWidth="1"/>
    <col min="8725" max="8725" width="21.5" bestFit="1" customWidth="1"/>
    <col min="8726" max="8726" width="18" customWidth="1"/>
    <col min="8728" max="8730" width="0" hidden="1" customWidth="1"/>
    <col min="8965" max="8965" width="18" customWidth="1"/>
    <col min="8967" max="8967" width="16.5" customWidth="1"/>
    <col min="8968" max="8968" width="12.375" customWidth="1"/>
    <col min="8969" max="8969" width="14" customWidth="1"/>
    <col min="8970" max="8970" width="25.375" bestFit="1" customWidth="1"/>
    <col min="8971" max="8971" width="16.25" customWidth="1"/>
    <col min="8972" max="8972" width="10.125" customWidth="1"/>
    <col min="8973" max="8973" width="26.125" bestFit="1" customWidth="1"/>
    <col min="8974" max="8974" width="9.125" customWidth="1"/>
    <col min="8976" max="8976" width="7.125" customWidth="1"/>
    <col min="8977" max="8977" width="9.125" bestFit="1" customWidth="1"/>
    <col min="8978" max="8978" width="9.375" customWidth="1"/>
    <col min="8979" max="8979" width="5.25" customWidth="1"/>
    <col min="8980" max="8980" width="9.75" customWidth="1"/>
    <col min="8981" max="8981" width="21.5" bestFit="1" customWidth="1"/>
    <col min="8982" max="8982" width="18" customWidth="1"/>
    <col min="8984" max="8986" width="0" hidden="1" customWidth="1"/>
    <col min="9221" max="9221" width="18" customWidth="1"/>
    <col min="9223" max="9223" width="16.5" customWidth="1"/>
    <col min="9224" max="9224" width="12.375" customWidth="1"/>
    <col min="9225" max="9225" width="14" customWidth="1"/>
    <col min="9226" max="9226" width="25.375" bestFit="1" customWidth="1"/>
    <col min="9227" max="9227" width="16.25" customWidth="1"/>
    <col min="9228" max="9228" width="10.125" customWidth="1"/>
    <col min="9229" max="9229" width="26.125" bestFit="1" customWidth="1"/>
    <col min="9230" max="9230" width="9.125" customWidth="1"/>
    <col min="9232" max="9232" width="7.125" customWidth="1"/>
    <col min="9233" max="9233" width="9.125" bestFit="1" customWidth="1"/>
    <col min="9234" max="9234" width="9.375" customWidth="1"/>
    <col min="9235" max="9235" width="5.25" customWidth="1"/>
    <col min="9236" max="9236" width="9.75" customWidth="1"/>
    <col min="9237" max="9237" width="21.5" bestFit="1" customWidth="1"/>
    <col min="9238" max="9238" width="18" customWidth="1"/>
    <col min="9240" max="9242" width="0" hidden="1" customWidth="1"/>
    <col min="9477" max="9477" width="18" customWidth="1"/>
    <col min="9479" max="9479" width="16.5" customWidth="1"/>
    <col min="9480" max="9480" width="12.375" customWidth="1"/>
    <col min="9481" max="9481" width="14" customWidth="1"/>
    <col min="9482" max="9482" width="25.375" bestFit="1" customWidth="1"/>
    <col min="9483" max="9483" width="16.25" customWidth="1"/>
    <col min="9484" max="9484" width="10.125" customWidth="1"/>
    <col min="9485" max="9485" width="26.125" bestFit="1" customWidth="1"/>
    <col min="9486" max="9486" width="9.125" customWidth="1"/>
    <col min="9488" max="9488" width="7.125" customWidth="1"/>
    <col min="9489" max="9489" width="9.125" bestFit="1" customWidth="1"/>
    <col min="9490" max="9490" width="9.375" customWidth="1"/>
    <col min="9491" max="9491" width="5.25" customWidth="1"/>
    <col min="9492" max="9492" width="9.75" customWidth="1"/>
    <col min="9493" max="9493" width="21.5" bestFit="1" customWidth="1"/>
    <col min="9494" max="9494" width="18" customWidth="1"/>
    <col min="9496" max="9498" width="0" hidden="1" customWidth="1"/>
    <col min="9733" max="9733" width="18" customWidth="1"/>
    <col min="9735" max="9735" width="16.5" customWidth="1"/>
    <col min="9736" max="9736" width="12.375" customWidth="1"/>
    <col min="9737" max="9737" width="14" customWidth="1"/>
    <col min="9738" max="9738" width="25.375" bestFit="1" customWidth="1"/>
    <col min="9739" max="9739" width="16.25" customWidth="1"/>
    <col min="9740" max="9740" width="10.125" customWidth="1"/>
    <col min="9741" max="9741" width="26.125" bestFit="1" customWidth="1"/>
    <col min="9742" max="9742" width="9.125" customWidth="1"/>
    <col min="9744" max="9744" width="7.125" customWidth="1"/>
    <col min="9745" max="9745" width="9.125" bestFit="1" customWidth="1"/>
    <col min="9746" max="9746" width="9.375" customWidth="1"/>
    <col min="9747" max="9747" width="5.25" customWidth="1"/>
    <col min="9748" max="9748" width="9.75" customWidth="1"/>
    <col min="9749" max="9749" width="21.5" bestFit="1" customWidth="1"/>
    <col min="9750" max="9750" width="18" customWidth="1"/>
    <col min="9752" max="9754" width="0" hidden="1" customWidth="1"/>
    <col min="9989" max="9989" width="18" customWidth="1"/>
    <col min="9991" max="9991" width="16.5" customWidth="1"/>
    <col min="9992" max="9992" width="12.375" customWidth="1"/>
    <col min="9993" max="9993" width="14" customWidth="1"/>
    <col min="9994" max="9994" width="25.375" bestFit="1" customWidth="1"/>
    <col min="9995" max="9995" width="16.25" customWidth="1"/>
    <col min="9996" max="9996" width="10.125" customWidth="1"/>
    <col min="9997" max="9997" width="26.125" bestFit="1" customWidth="1"/>
    <col min="9998" max="9998" width="9.125" customWidth="1"/>
    <col min="10000" max="10000" width="7.125" customWidth="1"/>
    <col min="10001" max="10001" width="9.125" bestFit="1" customWidth="1"/>
    <col min="10002" max="10002" width="9.375" customWidth="1"/>
    <col min="10003" max="10003" width="5.25" customWidth="1"/>
    <col min="10004" max="10004" width="9.75" customWidth="1"/>
    <col min="10005" max="10005" width="21.5" bestFit="1" customWidth="1"/>
    <col min="10006" max="10006" width="18" customWidth="1"/>
    <col min="10008" max="10010" width="0" hidden="1" customWidth="1"/>
    <col min="10245" max="10245" width="18" customWidth="1"/>
    <col min="10247" max="10247" width="16.5" customWidth="1"/>
    <col min="10248" max="10248" width="12.375" customWidth="1"/>
    <col min="10249" max="10249" width="14" customWidth="1"/>
    <col min="10250" max="10250" width="25.375" bestFit="1" customWidth="1"/>
    <col min="10251" max="10251" width="16.25" customWidth="1"/>
    <col min="10252" max="10252" width="10.125" customWidth="1"/>
    <col min="10253" max="10253" width="26.125" bestFit="1" customWidth="1"/>
    <col min="10254" max="10254" width="9.125" customWidth="1"/>
    <col min="10256" max="10256" width="7.125" customWidth="1"/>
    <col min="10257" max="10257" width="9.125" bestFit="1" customWidth="1"/>
    <col min="10258" max="10258" width="9.375" customWidth="1"/>
    <col min="10259" max="10259" width="5.25" customWidth="1"/>
    <col min="10260" max="10260" width="9.75" customWidth="1"/>
    <col min="10261" max="10261" width="21.5" bestFit="1" customWidth="1"/>
    <col min="10262" max="10262" width="18" customWidth="1"/>
    <col min="10264" max="10266" width="0" hidden="1" customWidth="1"/>
    <col min="10501" max="10501" width="18" customWidth="1"/>
    <col min="10503" max="10503" width="16.5" customWidth="1"/>
    <col min="10504" max="10504" width="12.375" customWidth="1"/>
    <col min="10505" max="10505" width="14" customWidth="1"/>
    <col min="10506" max="10506" width="25.375" bestFit="1" customWidth="1"/>
    <col min="10507" max="10507" width="16.25" customWidth="1"/>
    <col min="10508" max="10508" width="10.125" customWidth="1"/>
    <col min="10509" max="10509" width="26.125" bestFit="1" customWidth="1"/>
    <col min="10510" max="10510" width="9.125" customWidth="1"/>
    <col min="10512" max="10512" width="7.125" customWidth="1"/>
    <col min="10513" max="10513" width="9.125" bestFit="1" customWidth="1"/>
    <col min="10514" max="10514" width="9.375" customWidth="1"/>
    <col min="10515" max="10515" width="5.25" customWidth="1"/>
    <col min="10516" max="10516" width="9.75" customWidth="1"/>
    <col min="10517" max="10517" width="21.5" bestFit="1" customWidth="1"/>
    <col min="10518" max="10518" width="18" customWidth="1"/>
    <col min="10520" max="10522" width="0" hidden="1" customWidth="1"/>
    <col min="10757" max="10757" width="18" customWidth="1"/>
    <col min="10759" max="10759" width="16.5" customWidth="1"/>
    <col min="10760" max="10760" width="12.375" customWidth="1"/>
    <col min="10761" max="10761" width="14" customWidth="1"/>
    <col min="10762" max="10762" width="25.375" bestFit="1" customWidth="1"/>
    <col min="10763" max="10763" width="16.25" customWidth="1"/>
    <col min="10764" max="10764" width="10.125" customWidth="1"/>
    <col min="10765" max="10765" width="26.125" bestFit="1" customWidth="1"/>
    <col min="10766" max="10766" width="9.125" customWidth="1"/>
    <col min="10768" max="10768" width="7.125" customWidth="1"/>
    <col min="10769" max="10769" width="9.125" bestFit="1" customWidth="1"/>
    <col min="10770" max="10770" width="9.375" customWidth="1"/>
    <col min="10771" max="10771" width="5.25" customWidth="1"/>
    <col min="10772" max="10772" width="9.75" customWidth="1"/>
    <col min="10773" max="10773" width="21.5" bestFit="1" customWidth="1"/>
    <col min="10774" max="10774" width="18" customWidth="1"/>
    <col min="10776" max="10778" width="0" hidden="1" customWidth="1"/>
    <col min="11013" max="11013" width="18" customWidth="1"/>
    <col min="11015" max="11015" width="16.5" customWidth="1"/>
    <col min="11016" max="11016" width="12.375" customWidth="1"/>
    <col min="11017" max="11017" width="14" customWidth="1"/>
    <col min="11018" max="11018" width="25.375" bestFit="1" customWidth="1"/>
    <col min="11019" max="11019" width="16.25" customWidth="1"/>
    <col min="11020" max="11020" width="10.125" customWidth="1"/>
    <col min="11021" max="11021" width="26.125" bestFit="1" customWidth="1"/>
    <col min="11022" max="11022" width="9.125" customWidth="1"/>
    <col min="11024" max="11024" width="7.125" customWidth="1"/>
    <col min="11025" max="11025" width="9.125" bestFit="1" customWidth="1"/>
    <col min="11026" max="11026" width="9.375" customWidth="1"/>
    <col min="11027" max="11027" width="5.25" customWidth="1"/>
    <col min="11028" max="11028" width="9.75" customWidth="1"/>
    <col min="11029" max="11029" width="21.5" bestFit="1" customWidth="1"/>
    <col min="11030" max="11030" width="18" customWidth="1"/>
    <col min="11032" max="11034" width="0" hidden="1" customWidth="1"/>
    <col min="11269" max="11269" width="18" customWidth="1"/>
    <col min="11271" max="11271" width="16.5" customWidth="1"/>
    <col min="11272" max="11272" width="12.375" customWidth="1"/>
    <col min="11273" max="11273" width="14" customWidth="1"/>
    <col min="11274" max="11274" width="25.375" bestFit="1" customWidth="1"/>
    <col min="11275" max="11275" width="16.25" customWidth="1"/>
    <col min="11276" max="11276" width="10.125" customWidth="1"/>
    <col min="11277" max="11277" width="26.125" bestFit="1" customWidth="1"/>
    <col min="11278" max="11278" width="9.125" customWidth="1"/>
    <col min="11280" max="11280" width="7.125" customWidth="1"/>
    <col min="11281" max="11281" width="9.125" bestFit="1" customWidth="1"/>
    <col min="11282" max="11282" width="9.375" customWidth="1"/>
    <col min="11283" max="11283" width="5.25" customWidth="1"/>
    <col min="11284" max="11284" width="9.75" customWidth="1"/>
    <col min="11285" max="11285" width="21.5" bestFit="1" customWidth="1"/>
    <col min="11286" max="11286" width="18" customWidth="1"/>
    <col min="11288" max="11290" width="0" hidden="1" customWidth="1"/>
    <col min="11525" max="11525" width="18" customWidth="1"/>
    <col min="11527" max="11527" width="16.5" customWidth="1"/>
    <col min="11528" max="11528" width="12.375" customWidth="1"/>
    <col min="11529" max="11529" width="14" customWidth="1"/>
    <col min="11530" max="11530" width="25.375" bestFit="1" customWidth="1"/>
    <col min="11531" max="11531" width="16.25" customWidth="1"/>
    <col min="11532" max="11532" width="10.125" customWidth="1"/>
    <col min="11533" max="11533" width="26.125" bestFit="1" customWidth="1"/>
    <col min="11534" max="11534" width="9.125" customWidth="1"/>
    <col min="11536" max="11536" width="7.125" customWidth="1"/>
    <col min="11537" max="11537" width="9.125" bestFit="1" customWidth="1"/>
    <col min="11538" max="11538" width="9.375" customWidth="1"/>
    <col min="11539" max="11539" width="5.25" customWidth="1"/>
    <col min="11540" max="11540" width="9.75" customWidth="1"/>
    <col min="11541" max="11541" width="21.5" bestFit="1" customWidth="1"/>
    <col min="11542" max="11542" width="18" customWidth="1"/>
    <col min="11544" max="11546" width="0" hidden="1" customWidth="1"/>
    <col min="11781" max="11781" width="18" customWidth="1"/>
    <col min="11783" max="11783" width="16.5" customWidth="1"/>
    <col min="11784" max="11784" width="12.375" customWidth="1"/>
    <col min="11785" max="11785" width="14" customWidth="1"/>
    <col min="11786" max="11786" width="25.375" bestFit="1" customWidth="1"/>
    <col min="11787" max="11787" width="16.25" customWidth="1"/>
    <col min="11788" max="11788" width="10.125" customWidth="1"/>
    <col min="11789" max="11789" width="26.125" bestFit="1" customWidth="1"/>
    <col min="11790" max="11790" width="9.125" customWidth="1"/>
    <col min="11792" max="11792" width="7.125" customWidth="1"/>
    <col min="11793" max="11793" width="9.125" bestFit="1" customWidth="1"/>
    <col min="11794" max="11794" width="9.375" customWidth="1"/>
    <col min="11795" max="11795" width="5.25" customWidth="1"/>
    <col min="11796" max="11796" width="9.75" customWidth="1"/>
    <col min="11797" max="11797" width="21.5" bestFit="1" customWidth="1"/>
    <col min="11798" max="11798" width="18" customWidth="1"/>
    <col min="11800" max="11802" width="0" hidden="1" customWidth="1"/>
    <col min="12037" max="12037" width="18" customWidth="1"/>
    <col min="12039" max="12039" width="16.5" customWidth="1"/>
    <col min="12040" max="12040" width="12.375" customWidth="1"/>
    <col min="12041" max="12041" width="14" customWidth="1"/>
    <col min="12042" max="12042" width="25.375" bestFit="1" customWidth="1"/>
    <col min="12043" max="12043" width="16.25" customWidth="1"/>
    <col min="12044" max="12044" width="10.125" customWidth="1"/>
    <col min="12045" max="12045" width="26.125" bestFit="1" customWidth="1"/>
    <col min="12046" max="12046" width="9.125" customWidth="1"/>
    <col min="12048" max="12048" width="7.125" customWidth="1"/>
    <col min="12049" max="12049" width="9.125" bestFit="1" customWidth="1"/>
    <col min="12050" max="12050" width="9.375" customWidth="1"/>
    <col min="12051" max="12051" width="5.25" customWidth="1"/>
    <col min="12052" max="12052" width="9.75" customWidth="1"/>
    <col min="12053" max="12053" width="21.5" bestFit="1" customWidth="1"/>
    <col min="12054" max="12054" width="18" customWidth="1"/>
    <col min="12056" max="12058" width="0" hidden="1" customWidth="1"/>
    <col min="12293" max="12293" width="18" customWidth="1"/>
    <col min="12295" max="12295" width="16.5" customWidth="1"/>
    <col min="12296" max="12296" width="12.375" customWidth="1"/>
    <col min="12297" max="12297" width="14" customWidth="1"/>
    <col min="12298" max="12298" width="25.375" bestFit="1" customWidth="1"/>
    <col min="12299" max="12299" width="16.25" customWidth="1"/>
    <col min="12300" max="12300" width="10.125" customWidth="1"/>
    <col min="12301" max="12301" width="26.125" bestFit="1" customWidth="1"/>
    <col min="12302" max="12302" width="9.125" customWidth="1"/>
    <col min="12304" max="12304" width="7.125" customWidth="1"/>
    <col min="12305" max="12305" width="9.125" bestFit="1" customWidth="1"/>
    <col min="12306" max="12306" width="9.375" customWidth="1"/>
    <col min="12307" max="12307" width="5.25" customWidth="1"/>
    <col min="12308" max="12308" width="9.75" customWidth="1"/>
    <col min="12309" max="12309" width="21.5" bestFit="1" customWidth="1"/>
    <col min="12310" max="12310" width="18" customWidth="1"/>
    <col min="12312" max="12314" width="0" hidden="1" customWidth="1"/>
    <col min="12549" max="12549" width="18" customWidth="1"/>
    <col min="12551" max="12551" width="16.5" customWidth="1"/>
    <col min="12552" max="12552" width="12.375" customWidth="1"/>
    <col min="12553" max="12553" width="14" customWidth="1"/>
    <col min="12554" max="12554" width="25.375" bestFit="1" customWidth="1"/>
    <col min="12555" max="12555" width="16.25" customWidth="1"/>
    <col min="12556" max="12556" width="10.125" customWidth="1"/>
    <col min="12557" max="12557" width="26.125" bestFit="1" customWidth="1"/>
    <col min="12558" max="12558" width="9.125" customWidth="1"/>
    <col min="12560" max="12560" width="7.125" customWidth="1"/>
    <col min="12561" max="12561" width="9.125" bestFit="1" customWidth="1"/>
    <col min="12562" max="12562" width="9.375" customWidth="1"/>
    <col min="12563" max="12563" width="5.25" customWidth="1"/>
    <col min="12564" max="12564" width="9.75" customWidth="1"/>
    <col min="12565" max="12565" width="21.5" bestFit="1" customWidth="1"/>
    <col min="12566" max="12566" width="18" customWidth="1"/>
    <col min="12568" max="12570" width="0" hidden="1" customWidth="1"/>
    <col min="12805" max="12805" width="18" customWidth="1"/>
    <col min="12807" max="12807" width="16.5" customWidth="1"/>
    <col min="12808" max="12808" width="12.375" customWidth="1"/>
    <col min="12809" max="12809" width="14" customWidth="1"/>
    <col min="12810" max="12810" width="25.375" bestFit="1" customWidth="1"/>
    <col min="12811" max="12811" width="16.25" customWidth="1"/>
    <col min="12812" max="12812" width="10.125" customWidth="1"/>
    <col min="12813" max="12813" width="26.125" bestFit="1" customWidth="1"/>
    <col min="12814" max="12814" width="9.125" customWidth="1"/>
    <col min="12816" max="12816" width="7.125" customWidth="1"/>
    <col min="12817" max="12817" width="9.125" bestFit="1" customWidth="1"/>
    <col min="12818" max="12818" width="9.375" customWidth="1"/>
    <col min="12819" max="12819" width="5.25" customWidth="1"/>
    <col min="12820" max="12820" width="9.75" customWidth="1"/>
    <col min="12821" max="12821" width="21.5" bestFit="1" customWidth="1"/>
    <col min="12822" max="12822" width="18" customWidth="1"/>
    <col min="12824" max="12826" width="0" hidden="1" customWidth="1"/>
    <col min="13061" max="13061" width="18" customWidth="1"/>
    <col min="13063" max="13063" width="16.5" customWidth="1"/>
    <col min="13064" max="13064" width="12.375" customWidth="1"/>
    <col min="13065" max="13065" width="14" customWidth="1"/>
    <col min="13066" max="13066" width="25.375" bestFit="1" customWidth="1"/>
    <col min="13067" max="13067" width="16.25" customWidth="1"/>
    <col min="13068" max="13068" width="10.125" customWidth="1"/>
    <col min="13069" max="13069" width="26.125" bestFit="1" customWidth="1"/>
    <col min="13070" max="13070" width="9.125" customWidth="1"/>
    <col min="13072" max="13072" width="7.125" customWidth="1"/>
    <col min="13073" max="13073" width="9.125" bestFit="1" customWidth="1"/>
    <col min="13074" max="13074" width="9.375" customWidth="1"/>
    <col min="13075" max="13075" width="5.25" customWidth="1"/>
    <col min="13076" max="13076" width="9.75" customWidth="1"/>
    <col min="13077" max="13077" width="21.5" bestFit="1" customWidth="1"/>
    <col min="13078" max="13078" width="18" customWidth="1"/>
    <col min="13080" max="13082" width="0" hidden="1" customWidth="1"/>
    <col min="13317" max="13317" width="18" customWidth="1"/>
    <col min="13319" max="13319" width="16.5" customWidth="1"/>
    <col min="13320" max="13320" width="12.375" customWidth="1"/>
    <col min="13321" max="13321" width="14" customWidth="1"/>
    <col min="13322" max="13322" width="25.375" bestFit="1" customWidth="1"/>
    <col min="13323" max="13323" width="16.25" customWidth="1"/>
    <col min="13324" max="13324" width="10.125" customWidth="1"/>
    <col min="13325" max="13325" width="26.125" bestFit="1" customWidth="1"/>
    <col min="13326" max="13326" width="9.125" customWidth="1"/>
    <col min="13328" max="13328" width="7.125" customWidth="1"/>
    <col min="13329" max="13329" width="9.125" bestFit="1" customWidth="1"/>
    <col min="13330" max="13330" width="9.375" customWidth="1"/>
    <col min="13331" max="13331" width="5.25" customWidth="1"/>
    <col min="13332" max="13332" width="9.75" customWidth="1"/>
    <col min="13333" max="13333" width="21.5" bestFit="1" customWidth="1"/>
    <col min="13334" max="13334" width="18" customWidth="1"/>
    <col min="13336" max="13338" width="0" hidden="1" customWidth="1"/>
    <col min="13573" max="13573" width="18" customWidth="1"/>
    <col min="13575" max="13575" width="16.5" customWidth="1"/>
    <col min="13576" max="13576" width="12.375" customWidth="1"/>
    <col min="13577" max="13577" width="14" customWidth="1"/>
    <col min="13578" max="13578" width="25.375" bestFit="1" customWidth="1"/>
    <col min="13579" max="13579" width="16.25" customWidth="1"/>
    <col min="13580" max="13580" width="10.125" customWidth="1"/>
    <col min="13581" max="13581" width="26.125" bestFit="1" customWidth="1"/>
    <col min="13582" max="13582" width="9.125" customWidth="1"/>
    <col min="13584" max="13584" width="7.125" customWidth="1"/>
    <col min="13585" max="13585" width="9.125" bestFit="1" customWidth="1"/>
    <col min="13586" max="13586" width="9.375" customWidth="1"/>
    <col min="13587" max="13587" width="5.25" customWidth="1"/>
    <col min="13588" max="13588" width="9.75" customWidth="1"/>
    <col min="13589" max="13589" width="21.5" bestFit="1" customWidth="1"/>
    <col min="13590" max="13590" width="18" customWidth="1"/>
    <col min="13592" max="13594" width="0" hidden="1" customWidth="1"/>
    <col min="13829" max="13829" width="18" customWidth="1"/>
    <col min="13831" max="13831" width="16.5" customWidth="1"/>
    <col min="13832" max="13832" width="12.375" customWidth="1"/>
    <col min="13833" max="13833" width="14" customWidth="1"/>
    <col min="13834" max="13834" width="25.375" bestFit="1" customWidth="1"/>
    <col min="13835" max="13835" width="16.25" customWidth="1"/>
    <col min="13836" max="13836" width="10.125" customWidth="1"/>
    <col min="13837" max="13837" width="26.125" bestFit="1" customWidth="1"/>
    <col min="13838" max="13838" width="9.125" customWidth="1"/>
    <col min="13840" max="13840" width="7.125" customWidth="1"/>
    <col min="13841" max="13841" width="9.125" bestFit="1" customWidth="1"/>
    <col min="13842" max="13842" width="9.375" customWidth="1"/>
    <col min="13843" max="13843" width="5.25" customWidth="1"/>
    <col min="13844" max="13844" width="9.75" customWidth="1"/>
    <col min="13845" max="13845" width="21.5" bestFit="1" customWidth="1"/>
    <col min="13846" max="13846" width="18" customWidth="1"/>
    <col min="13848" max="13850" width="0" hidden="1" customWidth="1"/>
    <col min="14085" max="14085" width="18" customWidth="1"/>
    <col min="14087" max="14087" width="16.5" customWidth="1"/>
    <col min="14088" max="14088" width="12.375" customWidth="1"/>
    <col min="14089" max="14089" width="14" customWidth="1"/>
    <col min="14090" max="14090" width="25.375" bestFit="1" customWidth="1"/>
    <col min="14091" max="14091" width="16.25" customWidth="1"/>
    <col min="14092" max="14092" width="10.125" customWidth="1"/>
    <col min="14093" max="14093" width="26.125" bestFit="1" customWidth="1"/>
    <col min="14094" max="14094" width="9.125" customWidth="1"/>
    <col min="14096" max="14096" width="7.125" customWidth="1"/>
    <col min="14097" max="14097" width="9.125" bestFit="1" customWidth="1"/>
    <col min="14098" max="14098" width="9.375" customWidth="1"/>
    <col min="14099" max="14099" width="5.25" customWidth="1"/>
    <col min="14100" max="14100" width="9.75" customWidth="1"/>
    <col min="14101" max="14101" width="21.5" bestFit="1" customWidth="1"/>
    <col min="14102" max="14102" width="18" customWidth="1"/>
    <col min="14104" max="14106" width="0" hidden="1" customWidth="1"/>
    <col min="14341" max="14341" width="18" customWidth="1"/>
    <col min="14343" max="14343" width="16.5" customWidth="1"/>
    <col min="14344" max="14344" width="12.375" customWidth="1"/>
    <col min="14345" max="14345" width="14" customWidth="1"/>
    <col min="14346" max="14346" width="25.375" bestFit="1" customWidth="1"/>
    <col min="14347" max="14347" width="16.25" customWidth="1"/>
    <col min="14348" max="14348" width="10.125" customWidth="1"/>
    <col min="14349" max="14349" width="26.125" bestFit="1" customWidth="1"/>
    <col min="14350" max="14350" width="9.125" customWidth="1"/>
    <col min="14352" max="14352" width="7.125" customWidth="1"/>
    <col min="14353" max="14353" width="9.125" bestFit="1" customWidth="1"/>
    <col min="14354" max="14354" width="9.375" customWidth="1"/>
    <col min="14355" max="14355" width="5.25" customWidth="1"/>
    <col min="14356" max="14356" width="9.75" customWidth="1"/>
    <col min="14357" max="14357" width="21.5" bestFit="1" customWidth="1"/>
    <col min="14358" max="14358" width="18" customWidth="1"/>
    <col min="14360" max="14362" width="0" hidden="1" customWidth="1"/>
    <col min="14597" max="14597" width="18" customWidth="1"/>
    <col min="14599" max="14599" width="16.5" customWidth="1"/>
    <col min="14600" max="14600" width="12.375" customWidth="1"/>
    <col min="14601" max="14601" width="14" customWidth="1"/>
    <col min="14602" max="14602" width="25.375" bestFit="1" customWidth="1"/>
    <col min="14603" max="14603" width="16.25" customWidth="1"/>
    <col min="14604" max="14604" width="10.125" customWidth="1"/>
    <col min="14605" max="14605" width="26.125" bestFit="1" customWidth="1"/>
    <col min="14606" max="14606" width="9.125" customWidth="1"/>
    <col min="14608" max="14608" width="7.125" customWidth="1"/>
    <col min="14609" max="14609" width="9.125" bestFit="1" customWidth="1"/>
    <col min="14610" max="14610" width="9.375" customWidth="1"/>
    <col min="14611" max="14611" width="5.25" customWidth="1"/>
    <col min="14612" max="14612" width="9.75" customWidth="1"/>
    <col min="14613" max="14613" width="21.5" bestFit="1" customWidth="1"/>
    <col min="14614" max="14614" width="18" customWidth="1"/>
    <col min="14616" max="14618" width="0" hidden="1" customWidth="1"/>
    <col min="14853" max="14853" width="18" customWidth="1"/>
    <col min="14855" max="14855" width="16.5" customWidth="1"/>
    <col min="14856" max="14856" width="12.375" customWidth="1"/>
    <col min="14857" max="14857" width="14" customWidth="1"/>
    <col min="14858" max="14858" width="25.375" bestFit="1" customWidth="1"/>
    <col min="14859" max="14859" width="16.25" customWidth="1"/>
    <col min="14860" max="14860" width="10.125" customWidth="1"/>
    <col min="14861" max="14861" width="26.125" bestFit="1" customWidth="1"/>
    <col min="14862" max="14862" width="9.125" customWidth="1"/>
    <col min="14864" max="14864" width="7.125" customWidth="1"/>
    <col min="14865" max="14865" width="9.125" bestFit="1" customWidth="1"/>
    <col min="14866" max="14866" width="9.375" customWidth="1"/>
    <col min="14867" max="14867" width="5.25" customWidth="1"/>
    <col min="14868" max="14868" width="9.75" customWidth="1"/>
    <col min="14869" max="14869" width="21.5" bestFit="1" customWidth="1"/>
    <col min="14870" max="14870" width="18" customWidth="1"/>
    <col min="14872" max="14874" width="0" hidden="1" customWidth="1"/>
    <col min="15109" max="15109" width="18" customWidth="1"/>
    <col min="15111" max="15111" width="16.5" customWidth="1"/>
    <col min="15112" max="15112" width="12.375" customWidth="1"/>
    <col min="15113" max="15113" width="14" customWidth="1"/>
    <col min="15114" max="15114" width="25.375" bestFit="1" customWidth="1"/>
    <col min="15115" max="15115" width="16.25" customWidth="1"/>
    <col min="15116" max="15116" width="10.125" customWidth="1"/>
    <col min="15117" max="15117" width="26.125" bestFit="1" customWidth="1"/>
    <col min="15118" max="15118" width="9.125" customWidth="1"/>
    <col min="15120" max="15120" width="7.125" customWidth="1"/>
    <col min="15121" max="15121" width="9.125" bestFit="1" customWidth="1"/>
    <col min="15122" max="15122" width="9.375" customWidth="1"/>
    <col min="15123" max="15123" width="5.25" customWidth="1"/>
    <col min="15124" max="15124" width="9.75" customWidth="1"/>
    <col min="15125" max="15125" width="21.5" bestFit="1" customWidth="1"/>
    <col min="15126" max="15126" width="18" customWidth="1"/>
    <col min="15128" max="15130" width="0" hidden="1" customWidth="1"/>
    <col min="15365" max="15365" width="18" customWidth="1"/>
    <col min="15367" max="15367" width="16.5" customWidth="1"/>
    <col min="15368" max="15368" width="12.375" customWidth="1"/>
    <col min="15369" max="15369" width="14" customWidth="1"/>
    <col min="15370" max="15370" width="25.375" bestFit="1" customWidth="1"/>
    <col min="15371" max="15371" width="16.25" customWidth="1"/>
    <col min="15372" max="15372" width="10.125" customWidth="1"/>
    <col min="15373" max="15373" width="26.125" bestFit="1" customWidth="1"/>
    <col min="15374" max="15374" width="9.125" customWidth="1"/>
    <col min="15376" max="15376" width="7.125" customWidth="1"/>
    <col min="15377" max="15377" width="9.125" bestFit="1" customWidth="1"/>
    <col min="15378" max="15378" width="9.375" customWidth="1"/>
    <col min="15379" max="15379" width="5.25" customWidth="1"/>
    <col min="15380" max="15380" width="9.75" customWidth="1"/>
    <col min="15381" max="15381" width="21.5" bestFit="1" customWidth="1"/>
    <col min="15382" max="15382" width="18" customWidth="1"/>
    <col min="15384" max="15386" width="0" hidden="1" customWidth="1"/>
    <col min="15621" max="15621" width="18" customWidth="1"/>
    <col min="15623" max="15623" width="16.5" customWidth="1"/>
    <col min="15624" max="15624" width="12.375" customWidth="1"/>
    <col min="15625" max="15625" width="14" customWidth="1"/>
    <col min="15626" max="15626" width="25.375" bestFit="1" customWidth="1"/>
    <col min="15627" max="15627" width="16.25" customWidth="1"/>
    <col min="15628" max="15628" width="10.125" customWidth="1"/>
    <col min="15629" max="15629" width="26.125" bestFit="1" customWidth="1"/>
    <col min="15630" max="15630" width="9.125" customWidth="1"/>
    <col min="15632" max="15632" width="7.125" customWidth="1"/>
    <col min="15633" max="15633" width="9.125" bestFit="1" customWidth="1"/>
    <col min="15634" max="15634" width="9.375" customWidth="1"/>
    <col min="15635" max="15635" width="5.25" customWidth="1"/>
    <col min="15636" max="15636" width="9.75" customWidth="1"/>
    <col min="15637" max="15637" width="21.5" bestFit="1" customWidth="1"/>
    <col min="15638" max="15638" width="18" customWidth="1"/>
    <col min="15640" max="15642" width="0" hidden="1" customWidth="1"/>
    <col min="15877" max="15877" width="18" customWidth="1"/>
    <col min="15879" max="15879" width="16.5" customWidth="1"/>
    <col min="15880" max="15880" width="12.375" customWidth="1"/>
    <col min="15881" max="15881" width="14" customWidth="1"/>
    <col min="15882" max="15882" width="25.375" bestFit="1" customWidth="1"/>
    <col min="15883" max="15883" width="16.25" customWidth="1"/>
    <col min="15884" max="15884" width="10.125" customWidth="1"/>
    <col min="15885" max="15885" width="26.125" bestFit="1" customWidth="1"/>
    <col min="15886" max="15886" width="9.125" customWidth="1"/>
    <col min="15888" max="15888" width="7.125" customWidth="1"/>
    <col min="15889" max="15889" width="9.125" bestFit="1" customWidth="1"/>
    <col min="15890" max="15890" width="9.375" customWidth="1"/>
    <col min="15891" max="15891" width="5.25" customWidth="1"/>
    <col min="15892" max="15892" width="9.75" customWidth="1"/>
    <col min="15893" max="15893" width="21.5" bestFit="1" customWidth="1"/>
    <col min="15894" max="15894" width="18" customWidth="1"/>
    <col min="15896" max="15898" width="0" hidden="1" customWidth="1"/>
    <col min="16133" max="16133" width="18" customWidth="1"/>
    <col min="16135" max="16135" width="16.5" customWidth="1"/>
    <col min="16136" max="16136" width="12.375" customWidth="1"/>
    <col min="16137" max="16137" width="14" customWidth="1"/>
    <col min="16138" max="16138" width="25.375" bestFit="1" customWidth="1"/>
    <col min="16139" max="16139" width="16.25" customWidth="1"/>
    <col min="16140" max="16140" width="10.125" customWidth="1"/>
    <col min="16141" max="16141" width="26.125" bestFit="1" customWidth="1"/>
    <col min="16142" max="16142" width="9.125" customWidth="1"/>
    <col min="16144" max="16144" width="7.125" customWidth="1"/>
    <col min="16145" max="16145" width="9.125" bestFit="1" customWidth="1"/>
    <col min="16146" max="16146" width="9.375" customWidth="1"/>
    <col min="16147" max="16147" width="5.25" customWidth="1"/>
    <col min="16148" max="16148" width="9.75" customWidth="1"/>
    <col min="16149" max="16149" width="21.5" bestFit="1" customWidth="1"/>
    <col min="16150" max="16150" width="18" customWidth="1"/>
    <col min="16152" max="16154" width="0" hidden="1"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209</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77</v>
      </c>
      <c r="F9" s="17"/>
      <c r="G9" s="17" t="s">
        <v>81</v>
      </c>
      <c r="H9" s="16" t="s">
        <v>223</v>
      </c>
      <c r="I9" s="385"/>
      <c r="J9" s="385" t="s">
        <v>224</v>
      </c>
      <c r="K9" s="385" t="s">
        <v>254</v>
      </c>
      <c r="L9" s="18" t="s">
        <v>159</v>
      </c>
      <c r="M9" s="87">
        <v>0.66666666666666663</v>
      </c>
      <c r="N9" s="88">
        <v>0.5</v>
      </c>
      <c r="O9" s="18"/>
      <c r="P9" s="196">
        <f>IF(N9="","",MAX(M9-N9,0))</f>
        <v>0.16666666666666663</v>
      </c>
      <c r="Q9" s="87"/>
      <c r="R9" s="197">
        <v>0.625</v>
      </c>
      <c r="S9" s="18"/>
      <c r="T9" s="197"/>
      <c r="U9" s="73"/>
      <c r="V9" s="74"/>
      <c r="W9" s="12"/>
      <c r="X9" s="573" t="s">
        <v>77</v>
      </c>
    </row>
    <row r="10" spans="1:24" x14ac:dyDescent="0.2">
      <c r="A10" s="200"/>
      <c r="B10" s="200"/>
      <c r="C10" s="200"/>
      <c r="D10" s="200"/>
      <c r="E10" s="19"/>
      <c r="F10" s="384"/>
      <c r="G10" s="20"/>
      <c r="H10" s="19"/>
      <c r="I10" s="385"/>
      <c r="J10" s="742"/>
      <c r="K10" s="384"/>
      <c r="L10" s="21"/>
      <c r="M10" s="85"/>
      <c r="N10" s="86"/>
      <c r="O10" s="21"/>
      <c r="P10" s="198" t="str">
        <f>IF(N10="","",MAX(M10-N10,0))</f>
        <v/>
      </c>
      <c r="Q10" s="85"/>
      <c r="R10" s="227"/>
      <c r="S10" s="18"/>
      <c r="T10" s="227"/>
      <c r="U10" s="69"/>
      <c r="V10" s="70"/>
      <c r="W10" s="12"/>
      <c r="X10" s="573" t="s">
        <v>221</v>
      </c>
    </row>
    <row r="11" spans="1:24" x14ac:dyDescent="0.2">
      <c r="A11" s="522" t="s">
        <v>78</v>
      </c>
      <c r="B11" s="522" t="s">
        <v>79</v>
      </c>
      <c r="C11" s="522" t="s">
        <v>80</v>
      </c>
      <c r="D11" s="531" t="s">
        <v>81</v>
      </c>
      <c r="E11" s="523"/>
      <c r="F11" s="524"/>
      <c r="G11" s="524"/>
      <c r="H11" s="523"/>
      <c r="I11" s="524"/>
      <c r="J11" s="524"/>
      <c r="K11" s="524"/>
      <c r="L11" s="372"/>
      <c r="M11" s="525"/>
      <c r="N11" s="508"/>
      <c r="O11" s="506"/>
      <c r="P11" s="509" t="str">
        <f t="shared" ref="P11:P74" si="0">IF(N11="","",MAX(M11-N11,0))</f>
        <v/>
      </c>
      <c r="Q11" s="525"/>
      <c r="R11" s="511"/>
      <c r="S11" s="506"/>
      <c r="T11" s="511"/>
      <c r="U11" s="526"/>
      <c r="V11" s="527"/>
      <c r="W11" s="12"/>
      <c r="X11" t="s">
        <v>82</v>
      </c>
    </row>
    <row r="12" spans="1:24" x14ac:dyDescent="0.2">
      <c r="A12" s="514"/>
      <c r="B12" s="514"/>
      <c r="C12" s="514"/>
      <c r="D12" s="514"/>
      <c r="E12" s="515"/>
      <c r="F12" s="516"/>
      <c r="G12" s="516"/>
      <c r="H12" s="515"/>
      <c r="I12" s="516"/>
      <c r="J12" s="516"/>
      <c r="K12" s="516"/>
      <c r="L12" s="517"/>
      <c r="M12" s="528"/>
      <c r="N12" s="529"/>
      <c r="O12" s="517"/>
      <c r="P12" s="518" t="str">
        <f t="shared" si="0"/>
        <v/>
      </c>
      <c r="Q12" s="528"/>
      <c r="R12" s="519"/>
      <c r="S12" s="506"/>
      <c r="T12" s="519"/>
      <c r="U12" s="520"/>
      <c r="V12" s="521"/>
      <c r="W12" s="12"/>
      <c r="X12" t="s">
        <v>79</v>
      </c>
    </row>
    <row r="13" spans="1:24" x14ac:dyDescent="0.2">
      <c r="A13" s="522" t="s">
        <v>78</v>
      </c>
      <c r="B13" s="522" t="s">
        <v>79</v>
      </c>
      <c r="C13" s="522" t="s">
        <v>83</v>
      </c>
      <c r="D13" s="531" t="s">
        <v>81</v>
      </c>
      <c r="E13" s="523"/>
      <c r="F13" s="524"/>
      <c r="G13" s="524"/>
      <c r="H13" s="523"/>
      <c r="I13" s="524"/>
      <c r="J13" s="524"/>
      <c r="K13" s="524"/>
      <c r="L13" s="372"/>
      <c r="M13" s="525"/>
      <c r="N13" s="530"/>
      <c r="O13" s="506"/>
      <c r="P13" s="509" t="str">
        <f t="shared" si="0"/>
        <v/>
      </c>
      <c r="Q13" s="525"/>
      <c r="R13" s="511"/>
      <c r="S13" s="506"/>
      <c r="T13" s="511"/>
      <c r="U13" s="526"/>
      <c r="V13" s="527"/>
      <c r="W13" s="12"/>
    </row>
    <row r="14" spans="1:24" x14ac:dyDescent="0.2">
      <c r="A14" s="514"/>
      <c r="B14" s="514"/>
      <c r="C14" s="514"/>
      <c r="D14" s="514"/>
      <c r="E14" s="515"/>
      <c r="F14" s="516"/>
      <c r="G14" s="516"/>
      <c r="H14" s="515"/>
      <c r="I14" s="516"/>
      <c r="J14" s="516"/>
      <c r="K14" s="516"/>
      <c r="L14" s="517"/>
      <c r="M14" s="528"/>
      <c r="N14" s="529"/>
      <c r="O14" s="517"/>
      <c r="P14" s="518" t="str">
        <f t="shared" si="0"/>
        <v/>
      </c>
      <c r="Q14" s="528"/>
      <c r="R14" s="519"/>
      <c r="S14" s="506"/>
      <c r="T14" s="519"/>
      <c r="U14" s="520"/>
      <c r="V14" s="521"/>
      <c r="W14" s="12"/>
      <c r="X14" t="s">
        <v>222</v>
      </c>
    </row>
    <row r="15" spans="1:24" x14ac:dyDescent="0.2">
      <c r="A15" s="522" t="s">
        <v>84</v>
      </c>
      <c r="B15" s="522" t="s">
        <v>74</v>
      </c>
      <c r="C15" s="522" t="s">
        <v>85</v>
      </c>
      <c r="D15" s="531" t="s">
        <v>86</v>
      </c>
      <c r="E15" s="523"/>
      <c r="F15" s="524"/>
      <c r="G15" s="524"/>
      <c r="H15" s="523"/>
      <c r="I15" s="524"/>
      <c r="J15" s="524"/>
      <c r="K15" s="524"/>
      <c r="L15" s="372"/>
      <c r="M15" s="525"/>
      <c r="N15" s="530"/>
      <c r="O15" s="506"/>
      <c r="P15" s="509" t="str">
        <f t="shared" si="0"/>
        <v/>
      </c>
      <c r="Q15" s="525"/>
      <c r="R15" s="511"/>
      <c r="S15" s="506"/>
      <c r="T15" s="511"/>
      <c r="U15" s="512"/>
      <c r="V15" s="513"/>
      <c r="W15" s="12"/>
      <c r="X15" t="s">
        <v>87</v>
      </c>
    </row>
    <row r="16" spans="1:24" x14ac:dyDescent="0.2">
      <c r="A16" s="514"/>
      <c r="B16" s="514"/>
      <c r="C16" s="514"/>
      <c r="D16" s="514"/>
      <c r="E16" s="515"/>
      <c r="F16" s="516"/>
      <c r="G16" s="516"/>
      <c r="H16" s="515"/>
      <c r="I16" s="516"/>
      <c r="J16" s="516"/>
      <c r="K16" s="516"/>
      <c r="L16" s="517"/>
      <c r="M16" s="528"/>
      <c r="N16" s="529"/>
      <c r="O16" s="517"/>
      <c r="P16" s="518" t="str">
        <f t="shared" si="0"/>
        <v/>
      </c>
      <c r="Q16" s="528"/>
      <c r="R16" s="519"/>
      <c r="S16" s="506"/>
      <c r="T16" s="519"/>
      <c r="U16" s="520"/>
      <c r="V16" s="521"/>
      <c r="W16" s="12"/>
      <c r="X16" s="573" t="s">
        <v>223</v>
      </c>
    </row>
    <row r="17" spans="1:24" x14ac:dyDescent="0.2">
      <c r="A17" s="202" t="s">
        <v>84</v>
      </c>
      <c r="B17" s="202" t="s">
        <v>74</v>
      </c>
      <c r="C17" s="202" t="s">
        <v>88</v>
      </c>
      <c r="D17" s="505" t="s">
        <v>81</v>
      </c>
      <c r="E17" s="22" t="s">
        <v>77</v>
      </c>
      <c r="F17" s="23"/>
      <c r="G17" s="23" t="s">
        <v>81</v>
      </c>
      <c r="H17" s="22" t="s">
        <v>90</v>
      </c>
      <c r="I17" s="23"/>
      <c r="J17" s="23" t="s">
        <v>224</v>
      </c>
      <c r="K17" s="23" t="s">
        <v>254</v>
      </c>
      <c r="L17" s="24" t="s">
        <v>226</v>
      </c>
      <c r="M17" s="87" t="s">
        <v>89</v>
      </c>
      <c r="N17" s="88">
        <v>0.45833333333333331</v>
      </c>
      <c r="O17" s="18"/>
      <c r="P17" s="196"/>
      <c r="Q17" s="87"/>
      <c r="R17" s="197">
        <v>0.45833333333333331</v>
      </c>
      <c r="S17" s="18"/>
      <c r="T17" s="197"/>
      <c r="U17" s="71"/>
      <c r="V17" s="72"/>
      <c r="W17" s="12"/>
      <c r="X17" s="573" t="s">
        <v>90</v>
      </c>
    </row>
    <row r="18" spans="1:24" x14ac:dyDescent="0.2">
      <c r="A18" s="200"/>
      <c r="B18" s="200"/>
      <c r="C18" s="200"/>
      <c r="D18" s="200"/>
      <c r="E18" s="19" t="s">
        <v>77</v>
      </c>
      <c r="F18" s="20"/>
      <c r="G18" s="20" t="s">
        <v>81</v>
      </c>
      <c r="H18" s="19" t="s">
        <v>223</v>
      </c>
      <c r="I18" s="20"/>
      <c r="J18" s="20" t="s">
        <v>224</v>
      </c>
      <c r="K18" s="20" t="s">
        <v>254</v>
      </c>
      <c r="L18" s="21" t="s">
        <v>226</v>
      </c>
      <c r="M18" s="85">
        <v>0.75</v>
      </c>
      <c r="N18" s="86">
        <v>0.5</v>
      </c>
      <c r="O18" s="21"/>
      <c r="P18" s="198">
        <f t="shared" si="0"/>
        <v>0.25</v>
      </c>
      <c r="Q18" s="85"/>
      <c r="R18" s="227">
        <v>0.625</v>
      </c>
      <c r="S18" s="18"/>
      <c r="T18" s="227"/>
      <c r="U18" s="69"/>
      <c r="V18" s="70"/>
      <c r="W18" s="12"/>
    </row>
    <row r="19" spans="1:24" x14ac:dyDescent="0.2">
      <c r="A19" s="202" t="s">
        <v>84</v>
      </c>
      <c r="B19" s="202" t="s">
        <v>74</v>
      </c>
      <c r="C19" s="202" t="s">
        <v>91</v>
      </c>
      <c r="D19" s="505" t="s">
        <v>86</v>
      </c>
      <c r="E19" s="22" t="s">
        <v>77</v>
      </c>
      <c r="F19" s="23"/>
      <c r="G19" s="23" t="s">
        <v>81</v>
      </c>
      <c r="H19" s="22" t="s">
        <v>223</v>
      </c>
      <c r="I19" s="23"/>
      <c r="J19" s="385" t="s">
        <v>224</v>
      </c>
      <c r="K19" s="23" t="s">
        <v>254</v>
      </c>
      <c r="L19" s="24" t="s">
        <v>226</v>
      </c>
      <c r="M19" s="87">
        <v>0.75</v>
      </c>
      <c r="N19" s="88">
        <v>0.57291666666666663</v>
      </c>
      <c r="O19" s="18"/>
      <c r="P19" s="196">
        <f t="shared" si="0"/>
        <v>0.17708333333333337</v>
      </c>
      <c r="Q19" s="87"/>
      <c r="R19" s="197">
        <v>0.58333333333333337</v>
      </c>
      <c r="S19" s="18"/>
      <c r="T19" s="197"/>
      <c r="U19" s="71"/>
      <c r="V19" s="72"/>
      <c r="W19" s="12"/>
      <c r="X19" t="s">
        <v>86</v>
      </c>
    </row>
    <row r="20" spans="1:24" x14ac:dyDescent="0.2">
      <c r="A20" s="200"/>
      <c r="B20" s="200"/>
      <c r="C20" s="200"/>
      <c r="D20" s="200"/>
      <c r="E20" s="19"/>
      <c r="F20" s="20"/>
      <c r="G20" s="20"/>
      <c r="H20" s="19"/>
      <c r="I20" s="20"/>
      <c r="J20" s="20"/>
      <c r="K20" s="20"/>
      <c r="L20" s="21"/>
      <c r="M20" s="42"/>
      <c r="N20" s="38"/>
      <c r="O20" s="21"/>
      <c r="P20" s="198" t="str">
        <f t="shared" si="0"/>
        <v/>
      </c>
      <c r="Q20" s="42"/>
      <c r="R20" s="227"/>
      <c r="S20" s="18"/>
      <c r="T20" s="227"/>
      <c r="U20" s="69"/>
      <c r="V20" s="70"/>
      <c r="W20" s="12"/>
      <c r="X20" t="s">
        <v>81</v>
      </c>
    </row>
    <row r="21" spans="1:24" x14ac:dyDescent="0.2">
      <c r="A21" s="522" t="s">
        <v>84</v>
      </c>
      <c r="B21" s="522" t="s">
        <v>74</v>
      </c>
      <c r="C21" s="531" t="s">
        <v>92</v>
      </c>
      <c r="D21" s="531" t="s">
        <v>86</v>
      </c>
      <c r="E21" s="523"/>
      <c r="F21" s="524"/>
      <c r="G21" s="524"/>
      <c r="H21" s="523"/>
      <c r="I21" s="836"/>
      <c r="J21" s="836"/>
      <c r="K21" s="837"/>
      <c r="L21" s="372"/>
      <c r="M21" s="525"/>
      <c r="N21" s="530"/>
      <c r="O21" s="506"/>
      <c r="P21" s="509" t="str">
        <f t="shared" si="0"/>
        <v/>
      </c>
      <c r="Q21" s="525"/>
      <c r="R21" s="511"/>
      <c r="S21" s="506"/>
      <c r="T21" s="511"/>
      <c r="U21" s="512"/>
      <c r="V21" s="513"/>
      <c r="W21" s="12"/>
    </row>
    <row r="22" spans="1:24" x14ac:dyDescent="0.2">
      <c r="A22" s="514"/>
      <c r="B22" s="514"/>
      <c r="C22" s="514"/>
      <c r="D22" s="514"/>
      <c r="E22" s="515"/>
      <c r="F22" s="516"/>
      <c r="G22" s="516"/>
      <c r="H22" s="515"/>
      <c r="I22" s="516"/>
      <c r="J22" s="516"/>
      <c r="K22" s="516"/>
      <c r="L22" s="517"/>
      <c r="M22" s="528"/>
      <c r="N22" s="529"/>
      <c r="O22" s="517"/>
      <c r="P22" s="518" t="str">
        <f t="shared" si="0"/>
        <v/>
      </c>
      <c r="Q22" s="528"/>
      <c r="R22" s="519"/>
      <c r="S22" s="506"/>
      <c r="T22" s="519"/>
      <c r="U22" s="520"/>
      <c r="V22" s="521"/>
      <c r="W22" s="12"/>
      <c r="X22">
        <v>0</v>
      </c>
    </row>
    <row r="23" spans="1:24" x14ac:dyDescent="0.2">
      <c r="A23" s="522" t="s">
        <v>93</v>
      </c>
      <c r="B23" s="522" t="s">
        <v>94</v>
      </c>
      <c r="C23" s="531" t="s">
        <v>95</v>
      </c>
      <c r="D23" s="531" t="s">
        <v>81</v>
      </c>
      <c r="E23" s="523"/>
      <c r="F23" s="524"/>
      <c r="G23" s="524"/>
      <c r="H23" s="523"/>
      <c r="I23" s="836"/>
      <c r="J23" s="836"/>
      <c r="K23" s="837"/>
      <c r="L23" s="372"/>
      <c r="M23" s="525"/>
      <c r="N23" s="530"/>
      <c r="O23" s="506"/>
      <c r="P23" s="509" t="str">
        <f t="shared" si="0"/>
        <v/>
      </c>
      <c r="Q23" s="525"/>
      <c r="R23" s="511"/>
      <c r="S23" s="506"/>
      <c r="T23" s="511"/>
      <c r="U23" s="526"/>
      <c r="V23" s="527"/>
      <c r="W23" s="12"/>
      <c r="X23">
        <v>1</v>
      </c>
    </row>
    <row r="24" spans="1:24" x14ac:dyDescent="0.2">
      <c r="A24" s="514"/>
      <c r="B24" s="514"/>
      <c r="C24" s="514"/>
      <c r="D24" s="514"/>
      <c r="E24" s="515"/>
      <c r="F24" s="516"/>
      <c r="G24" s="516"/>
      <c r="H24" s="515"/>
      <c r="I24" s="516"/>
      <c r="J24" s="516"/>
      <c r="K24" s="516"/>
      <c r="L24" s="517"/>
      <c r="M24" s="528"/>
      <c r="N24" s="529"/>
      <c r="O24" s="517"/>
      <c r="P24" s="518" t="str">
        <f t="shared" si="0"/>
        <v/>
      </c>
      <c r="Q24" s="528"/>
      <c r="R24" s="519"/>
      <c r="S24" s="506"/>
      <c r="T24" s="519"/>
      <c r="U24" s="520"/>
      <c r="V24" s="521"/>
      <c r="W24" s="12"/>
      <c r="X24">
        <v>2</v>
      </c>
    </row>
    <row r="25" spans="1:24" x14ac:dyDescent="0.2">
      <c r="A25" s="522" t="s">
        <v>93</v>
      </c>
      <c r="B25" s="522" t="s">
        <v>94</v>
      </c>
      <c r="C25" s="531" t="s">
        <v>96</v>
      </c>
      <c r="D25" s="531" t="s">
        <v>81</v>
      </c>
      <c r="E25" s="523"/>
      <c r="F25" s="524"/>
      <c r="G25" s="524"/>
      <c r="H25" s="523"/>
      <c r="I25" s="524"/>
      <c r="J25" s="524"/>
      <c r="K25" s="524"/>
      <c r="L25" s="372"/>
      <c r="M25" s="525"/>
      <c r="N25" s="530"/>
      <c r="O25" s="506"/>
      <c r="P25" s="509" t="str">
        <f t="shared" si="0"/>
        <v/>
      </c>
      <c r="Q25" s="525"/>
      <c r="R25" s="511"/>
      <c r="S25" s="506"/>
      <c r="T25" s="511"/>
      <c r="U25" s="526"/>
      <c r="V25" s="527"/>
      <c r="W25" s="12"/>
    </row>
    <row r="26" spans="1:24" x14ac:dyDescent="0.2">
      <c r="A26" s="514"/>
      <c r="B26" s="514"/>
      <c r="C26" s="514"/>
      <c r="D26" s="514"/>
      <c r="E26" s="515"/>
      <c r="F26" s="516"/>
      <c r="G26" s="516"/>
      <c r="H26" s="515"/>
      <c r="I26" s="516"/>
      <c r="J26" s="516"/>
      <c r="K26" s="516"/>
      <c r="L26" s="517"/>
      <c r="M26" s="528"/>
      <c r="N26" s="529"/>
      <c r="O26" s="517"/>
      <c r="P26" s="518" t="str">
        <f t="shared" si="0"/>
        <v/>
      </c>
      <c r="Q26" s="528"/>
      <c r="R26" s="519"/>
      <c r="S26" s="506"/>
      <c r="T26" s="519"/>
      <c r="U26" s="520"/>
      <c r="V26" s="521"/>
      <c r="W26" s="12"/>
      <c r="X26" s="575" t="s">
        <v>193</v>
      </c>
    </row>
    <row r="27" spans="1:24" x14ac:dyDescent="0.2">
      <c r="A27" s="202" t="s">
        <v>97</v>
      </c>
      <c r="B27" s="202" t="s">
        <v>79</v>
      </c>
      <c r="C27" s="202" t="s">
        <v>98</v>
      </c>
      <c r="D27" s="505" t="s">
        <v>86</v>
      </c>
      <c r="E27" s="22" t="s">
        <v>77</v>
      </c>
      <c r="F27" s="23"/>
      <c r="G27" s="23" t="s">
        <v>81</v>
      </c>
      <c r="H27" s="22" t="s">
        <v>223</v>
      </c>
      <c r="I27" s="385"/>
      <c r="J27" s="385" t="s">
        <v>224</v>
      </c>
      <c r="K27" s="369" t="s">
        <v>254</v>
      </c>
      <c r="L27" s="24" t="s">
        <v>226</v>
      </c>
      <c r="M27" s="87">
        <v>0.625</v>
      </c>
      <c r="N27" s="88">
        <v>0.41666666666666669</v>
      </c>
      <c r="O27" s="18"/>
      <c r="P27" s="196">
        <f t="shared" si="0"/>
        <v>0.20833333333333331</v>
      </c>
      <c r="Q27" s="87"/>
      <c r="R27" s="197">
        <v>0.66666666666666663</v>
      </c>
      <c r="S27" s="18"/>
      <c r="T27" s="197"/>
      <c r="U27" s="73"/>
      <c r="V27" s="74"/>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42"/>
      <c r="R28" s="227"/>
      <c r="S28" s="18"/>
      <c r="T28" s="227"/>
      <c r="U28" s="69"/>
      <c r="V28" s="70"/>
      <c r="W28" s="12"/>
      <c r="X28" s="575" t="s">
        <v>194</v>
      </c>
    </row>
    <row r="29" spans="1:24" x14ac:dyDescent="0.2">
      <c r="A29" s="522" t="s">
        <v>100</v>
      </c>
      <c r="B29" s="522" t="s">
        <v>74</v>
      </c>
      <c r="C29" s="522" t="s">
        <v>101</v>
      </c>
      <c r="D29" s="531" t="s">
        <v>81</v>
      </c>
      <c r="E29" s="523"/>
      <c r="F29" s="524"/>
      <c r="G29" s="524"/>
      <c r="H29" s="523"/>
      <c r="I29" s="524"/>
      <c r="J29" s="524"/>
      <c r="K29" s="524"/>
      <c r="L29" s="372"/>
      <c r="M29" s="525"/>
      <c r="N29" s="530"/>
      <c r="O29" s="506"/>
      <c r="P29" s="509" t="str">
        <f t="shared" si="0"/>
        <v/>
      </c>
      <c r="Q29" s="525"/>
      <c r="R29" s="511"/>
      <c r="S29" s="506"/>
      <c r="T29" s="511"/>
      <c r="U29" s="526"/>
      <c r="V29" s="527"/>
      <c r="W29" s="12"/>
      <c r="X29" s="575" t="s">
        <v>102</v>
      </c>
    </row>
    <row r="30" spans="1:24" x14ac:dyDescent="0.2">
      <c r="A30" s="514"/>
      <c r="B30" s="514"/>
      <c r="C30" s="514"/>
      <c r="D30" s="514"/>
      <c r="E30" s="515"/>
      <c r="F30" s="516"/>
      <c r="G30" s="516"/>
      <c r="H30" s="515"/>
      <c r="I30" s="516"/>
      <c r="J30" s="516"/>
      <c r="K30" s="516"/>
      <c r="L30" s="517"/>
      <c r="M30" s="528"/>
      <c r="N30" s="529"/>
      <c r="O30" s="517"/>
      <c r="P30" s="518" t="str">
        <f t="shared" si="0"/>
        <v/>
      </c>
      <c r="Q30" s="528"/>
      <c r="R30" s="519"/>
      <c r="S30" s="506"/>
      <c r="T30" s="519"/>
      <c r="U30" s="520"/>
      <c r="V30" s="521"/>
      <c r="W30" s="12"/>
      <c r="X30" s="575" t="s">
        <v>195</v>
      </c>
    </row>
    <row r="31" spans="1:24" x14ac:dyDescent="0.2">
      <c r="A31" s="202" t="s">
        <v>103</v>
      </c>
      <c r="B31" s="202" t="s">
        <v>94</v>
      </c>
      <c r="C31" s="202" t="s">
        <v>104</v>
      </c>
      <c r="D31" s="505" t="s">
        <v>81</v>
      </c>
      <c r="E31" s="22" t="s">
        <v>77</v>
      </c>
      <c r="F31" s="23"/>
      <c r="G31" s="23" t="s">
        <v>81</v>
      </c>
      <c r="H31" s="22" t="s">
        <v>223</v>
      </c>
      <c r="I31" s="385"/>
      <c r="J31" s="385" t="s">
        <v>224</v>
      </c>
      <c r="K31" s="369" t="s">
        <v>263</v>
      </c>
      <c r="L31" s="24" t="s">
        <v>226</v>
      </c>
      <c r="M31" s="87">
        <v>0.66666666666666663</v>
      </c>
      <c r="N31" s="88">
        <v>0.66666666666666663</v>
      </c>
      <c r="O31" s="374">
        <v>1</v>
      </c>
      <c r="P31" s="196">
        <f t="shared" si="0"/>
        <v>0</v>
      </c>
      <c r="Q31" s="87"/>
      <c r="R31" s="197">
        <v>0.66666666666666663</v>
      </c>
      <c r="S31" s="374">
        <v>1</v>
      </c>
      <c r="T31" s="197"/>
      <c r="U31" s="71"/>
      <c r="V31" s="72"/>
      <c r="W31" s="12"/>
      <c r="X31" s="575" t="s">
        <v>105</v>
      </c>
    </row>
    <row r="32" spans="1:24" x14ac:dyDescent="0.2">
      <c r="A32" s="200"/>
      <c r="B32" s="200"/>
      <c r="C32" s="200"/>
      <c r="D32" s="200"/>
      <c r="E32" s="19"/>
      <c r="F32" s="20"/>
      <c r="G32" s="20"/>
      <c r="H32" s="19"/>
      <c r="I32" s="20"/>
      <c r="J32" s="20"/>
      <c r="K32" s="20"/>
      <c r="L32" s="21"/>
      <c r="M32" s="42"/>
      <c r="N32" s="38"/>
      <c r="O32" s="21"/>
      <c r="P32" s="198" t="str">
        <f t="shared" si="0"/>
        <v/>
      </c>
      <c r="Q32" s="42"/>
      <c r="R32" s="227"/>
      <c r="S32" s="18"/>
      <c r="T32" s="227"/>
      <c r="U32" s="69"/>
      <c r="V32" s="70"/>
      <c r="W32" s="12"/>
      <c r="X32" s="575" t="s">
        <v>196</v>
      </c>
    </row>
    <row r="33" spans="1:24" x14ac:dyDescent="0.2">
      <c r="A33" s="745" t="s">
        <v>103</v>
      </c>
      <c r="B33" s="745" t="s">
        <v>94</v>
      </c>
      <c r="C33" s="745" t="s">
        <v>106</v>
      </c>
      <c r="D33" s="745" t="s">
        <v>81</v>
      </c>
      <c r="E33" s="523"/>
      <c r="F33" s="524"/>
      <c r="G33" s="524"/>
      <c r="H33" s="523"/>
      <c r="I33" s="524"/>
      <c r="J33" s="524"/>
      <c r="K33" s="524"/>
      <c r="L33" s="372"/>
      <c r="M33" s="525"/>
      <c r="N33" s="530"/>
      <c r="O33" s="506"/>
      <c r="P33" s="509" t="str">
        <f t="shared" si="0"/>
        <v/>
      </c>
      <c r="Q33" s="525"/>
      <c r="R33" s="511"/>
      <c r="S33" s="506"/>
      <c r="T33" s="511"/>
      <c r="U33" s="512"/>
      <c r="V33" s="513"/>
      <c r="W33" s="12"/>
      <c r="X33" s="575" t="s">
        <v>107</v>
      </c>
    </row>
    <row r="34" spans="1:24" x14ac:dyDescent="0.2">
      <c r="A34" s="112"/>
      <c r="B34" s="112"/>
      <c r="C34" s="112"/>
      <c r="D34" s="112"/>
      <c r="E34" s="515"/>
      <c r="F34" s="516"/>
      <c r="G34" s="516"/>
      <c r="H34" s="515"/>
      <c r="I34" s="516"/>
      <c r="J34" s="516"/>
      <c r="K34" s="516"/>
      <c r="L34" s="517"/>
      <c r="M34" s="528"/>
      <c r="N34" s="529"/>
      <c r="O34" s="517"/>
      <c r="P34" s="518" t="str">
        <f t="shared" si="0"/>
        <v/>
      </c>
      <c r="Q34" s="528"/>
      <c r="R34" s="519"/>
      <c r="S34" s="506"/>
      <c r="T34" s="519"/>
      <c r="U34" s="520"/>
      <c r="V34" s="521"/>
      <c r="W34" s="12"/>
      <c r="X34" s="575" t="s">
        <v>197</v>
      </c>
    </row>
    <row r="35" spans="1:24" x14ac:dyDescent="0.2">
      <c r="A35" s="202" t="s">
        <v>108</v>
      </c>
      <c r="B35" s="202" t="s">
        <v>74</v>
      </c>
      <c r="C35" s="202" t="s">
        <v>109</v>
      </c>
      <c r="D35" s="505" t="s">
        <v>86</v>
      </c>
      <c r="E35" s="22" t="s">
        <v>77</v>
      </c>
      <c r="F35" s="23"/>
      <c r="G35" s="23" t="s">
        <v>81</v>
      </c>
      <c r="H35" s="22" t="s">
        <v>223</v>
      </c>
      <c r="I35" s="385"/>
      <c r="J35" s="385" t="s">
        <v>224</v>
      </c>
      <c r="K35" s="369" t="s">
        <v>254</v>
      </c>
      <c r="L35" s="24" t="s">
        <v>159</v>
      </c>
      <c r="M35" s="87">
        <v>0.75</v>
      </c>
      <c r="N35" s="88">
        <v>0.39583333333333331</v>
      </c>
      <c r="O35" s="18"/>
      <c r="P35" s="196">
        <f t="shared" si="0"/>
        <v>0.35416666666666669</v>
      </c>
      <c r="Q35" s="87"/>
      <c r="R35" s="197">
        <v>0.61458333333333337</v>
      </c>
      <c r="S35" s="18"/>
      <c r="T35" s="197"/>
      <c r="U35" s="71"/>
      <c r="V35" s="72"/>
      <c r="W35" s="12"/>
      <c r="X35" s="575" t="s">
        <v>110</v>
      </c>
    </row>
    <row r="36" spans="1:24" x14ac:dyDescent="0.2">
      <c r="A36" s="200"/>
      <c r="B36" s="200"/>
      <c r="C36" s="200"/>
      <c r="D36" s="200"/>
      <c r="E36" s="19"/>
      <c r="F36" s="384"/>
      <c r="G36" s="20"/>
      <c r="H36" s="19"/>
      <c r="I36" s="385"/>
      <c r="J36" s="742"/>
      <c r="K36" s="384"/>
      <c r="L36" s="21"/>
      <c r="M36" s="42"/>
      <c r="N36" s="38"/>
      <c r="O36" s="21"/>
      <c r="P36" s="198" t="str">
        <f t="shared" si="0"/>
        <v/>
      </c>
      <c r="Q36" s="42"/>
      <c r="R36" s="227"/>
      <c r="S36" s="18"/>
      <c r="T36" s="227"/>
      <c r="U36" s="69"/>
      <c r="V36" s="70"/>
      <c r="W36" s="12"/>
      <c r="X36" s="575" t="s">
        <v>198</v>
      </c>
    </row>
    <row r="37" spans="1:24" x14ac:dyDescent="0.2">
      <c r="A37" s="202" t="s">
        <v>111</v>
      </c>
      <c r="B37" s="202" t="s">
        <v>94</v>
      </c>
      <c r="C37" s="202" t="s">
        <v>112</v>
      </c>
      <c r="D37" s="505" t="s">
        <v>86</v>
      </c>
      <c r="E37" s="22" t="s">
        <v>77</v>
      </c>
      <c r="F37" s="23"/>
      <c r="G37" s="23" t="s">
        <v>81</v>
      </c>
      <c r="H37" s="22" t="s">
        <v>223</v>
      </c>
      <c r="I37" s="369"/>
      <c r="J37" s="369" t="s">
        <v>224</v>
      </c>
      <c r="K37" s="369" t="s">
        <v>291</v>
      </c>
      <c r="L37" s="24" t="s">
        <v>162</v>
      </c>
      <c r="M37" s="87">
        <v>0.64583333333333337</v>
      </c>
      <c r="N37" s="88">
        <v>0.66666666666666663</v>
      </c>
      <c r="O37" s="374">
        <v>1</v>
      </c>
      <c r="P37" s="196">
        <f t="shared" si="0"/>
        <v>0</v>
      </c>
      <c r="Q37" s="87"/>
      <c r="R37" s="197">
        <v>0.66666666666666663</v>
      </c>
      <c r="S37" s="374">
        <v>1</v>
      </c>
      <c r="T37" s="197"/>
      <c r="U37" s="71"/>
      <c r="V37" s="72"/>
      <c r="W37" s="12"/>
      <c r="X37" s="575" t="s">
        <v>113</v>
      </c>
    </row>
    <row r="38" spans="1:24" x14ac:dyDescent="0.2">
      <c r="A38" s="200"/>
      <c r="B38" s="200"/>
      <c r="C38" s="200"/>
      <c r="D38" s="200"/>
      <c r="E38" s="19"/>
      <c r="F38" s="20"/>
      <c r="G38" s="20"/>
      <c r="H38" s="19"/>
      <c r="I38" s="20"/>
      <c r="J38" s="20"/>
      <c r="K38" s="20"/>
      <c r="L38" s="21"/>
      <c r="M38" s="42"/>
      <c r="N38" s="38"/>
      <c r="O38" s="21"/>
      <c r="P38" s="198" t="str">
        <f t="shared" si="0"/>
        <v/>
      </c>
      <c r="Q38" s="42"/>
      <c r="R38" s="227"/>
      <c r="S38" s="18"/>
      <c r="T38" s="227"/>
      <c r="U38" s="69"/>
      <c r="V38" s="70"/>
      <c r="W38" s="12"/>
      <c r="X38" s="575" t="s">
        <v>199</v>
      </c>
    </row>
    <row r="39" spans="1:24" x14ac:dyDescent="0.2">
      <c r="A39" s="522" t="s">
        <v>114</v>
      </c>
      <c r="B39" s="522" t="s">
        <v>74</v>
      </c>
      <c r="C39" s="522" t="s">
        <v>115</v>
      </c>
      <c r="D39" s="531" t="s">
        <v>86</v>
      </c>
      <c r="E39" s="523"/>
      <c r="F39" s="524"/>
      <c r="G39" s="524"/>
      <c r="H39" s="523"/>
      <c r="I39" s="524"/>
      <c r="J39" s="524"/>
      <c r="K39" s="524"/>
      <c r="L39" s="372"/>
      <c r="M39" s="525"/>
      <c r="N39" s="530"/>
      <c r="O39" s="506"/>
      <c r="P39" s="509" t="str">
        <f t="shared" si="0"/>
        <v/>
      </c>
      <c r="Q39" s="525"/>
      <c r="R39" s="511"/>
      <c r="S39" s="506"/>
      <c r="T39" s="511"/>
      <c r="U39" s="512"/>
      <c r="V39" s="513"/>
      <c r="W39" s="12"/>
      <c r="X39" s="575" t="s">
        <v>116</v>
      </c>
    </row>
    <row r="40" spans="1:24" x14ac:dyDescent="0.2">
      <c r="A40" s="514"/>
      <c r="B40" s="514"/>
      <c r="C40" s="514"/>
      <c r="D40" s="514"/>
      <c r="E40" s="515"/>
      <c r="F40" s="516"/>
      <c r="G40" s="516"/>
      <c r="H40" s="515"/>
      <c r="I40" s="516"/>
      <c r="J40" s="516"/>
      <c r="K40" s="516"/>
      <c r="L40" s="517"/>
      <c r="M40" s="528"/>
      <c r="N40" s="529"/>
      <c r="O40" s="517"/>
      <c r="P40" s="518" t="str">
        <f t="shared" si="0"/>
        <v/>
      </c>
      <c r="Q40" s="528"/>
      <c r="R40" s="519"/>
      <c r="S40" s="506"/>
      <c r="T40" s="519"/>
      <c r="U40" s="520"/>
      <c r="V40" s="521"/>
      <c r="W40" s="12"/>
      <c r="X40" s="575" t="s">
        <v>200</v>
      </c>
    </row>
    <row r="41" spans="1:24" x14ac:dyDescent="0.2">
      <c r="A41" s="202" t="s">
        <v>117</v>
      </c>
      <c r="B41" s="202" t="s">
        <v>74</v>
      </c>
      <c r="C41" s="202" t="s">
        <v>118</v>
      </c>
      <c r="D41" s="505" t="s">
        <v>86</v>
      </c>
      <c r="E41" s="22" t="s">
        <v>82</v>
      </c>
      <c r="F41" s="23"/>
      <c r="G41" s="23" t="s">
        <v>81</v>
      </c>
      <c r="H41" s="22" t="s">
        <v>223</v>
      </c>
      <c r="I41" s="369"/>
      <c r="J41" s="369" t="s">
        <v>224</v>
      </c>
      <c r="K41" s="369" t="s">
        <v>254</v>
      </c>
      <c r="L41" s="24" t="s">
        <v>226</v>
      </c>
      <c r="M41" s="87">
        <v>0.75</v>
      </c>
      <c r="N41" s="88">
        <v>0.58333333333333337</v>
      </c>
      <c r="O41" s="18"/>
      <c r="P41" s="196">
        <f t="shared" si="0"/>
        <v>0.16666666666666663</v>
      </c>
      <c r="Q41" s="87"/>
      <c r="R41" s="197">
        <v>0.625</v>
      </c>
      <c r="S41" s="18"/>
      <c r="T41" s="197"/>
      <c r="U41" s="71"/>
      <c r="V41" s="72"/>
      <c r="W41" s="12"/>
      <c r="X41" s="575" t="s">
        <v>119</v>
      </c>
    </row>
    <row r="42" spans="1:24" x14ac:dyDescent="0.2">
      <c r="A42" s="200"/>
      <c r="B42" s="200"/>
      <c r="C42" s="200"/>
      <c r="D42" s="200"/>
      <c r="E42" s="591" t="s">
        <v>221</v>
      </c>
      <c r="F42" s="20"/>
      <c r="G42" s="384" t="s">
        <v>81</v>
      </c>
      <c r="H42" s="19" t="s">
        <v>223</v>
      </c>
      <c r="I42" s="369"/>
      <c r="J42" s="742" t="s">
        <v>224</v>
      </c>
      <c r="K42" s="384" t="s">
        <v>254</v>
      </c>
      <c r="L42" s="21" t="s">
        <v>226</v>
      </c>
      <c r="M42" s="85">
        <v>0.75</v>
      </c>
      <c r="N42" s="86">
        <v>0.45833333333333331</v>
      </c>
      <c r="O42" s="21"/>
      <c r="P42" s="198">
        <f t="shared" si="0"/>
        <v>0.29166666666666669</v>
      </c>
      <c r="Q42" s="85"/>
      <c r="R42" s="227">
        <v>0.45833333333333331</v>
      </c>
      <c r="S42" s="18"/>
      <c r="T42" s="227"/>
      <c r="U42" s="69"/>
      <c r="V42" s="70"/>
      <c r="W42" s="12"/>
      <c r="X42" s="575" t="s">
        <v>201</v>
      </c>
    </row>
    <row r="43" spans="1:24" x14ac:dyDescent="0.2">
      <c r="A43" s="522" t="s">
        <v>120</v>
      </c>
      <c r="B43" s="531" t="s">
        <v>74</v>
      </c>
      <c r="C43" s="531" t="s">
        <v>121</v>
      </c>
      <c r="D43" s="531" t="s">
        <v>86</v>
      </c>
      <c r="E43" s="523"/>
      <c r="F43" s="524"/>
      <c r="G43" s="837"/>
      <c r="H43" s="523"/>
      <c r="I43" s="837"/>
      <c r="J43" s="837"/>
      <c r="K43" s="837"/>
      <c r="L43" s="372"/>
      <c r="M43" s="507"/>
      <c r="N43" s="508"/>
      <c r="O43" s="506"/>
      <c r="P43" s="509" t="str">
        <f t="shared" si="0"/>
        <v/>
      </c>
      <c r="Q43" s="507"/>
      <c r="R43" s="511"/>
      <c r="S43" s="506"/>
      <c r="T43" s="511"/>
      <c r="U43" s="526"/>
      <c r="V43" s="527"/>
      <c r="W43" s="12"/>
      <c r="X43" s="575" t="s">
        <v>124</v>
      </c>
    </row>
    <row r="44" spans="1:24" x14ac:dyDescent="0.2">
      <c r="A44" s="514"/>
      <c r="B44" s="514"/>
      <c r="C44" s="514"/>
      <c r="D44" s="514"/>
      <c r="E44" s="515"/>
      <c r="F44" s="516"/>
      <c r="G44" s="516"/>
      <c r="H44" s="515"/>
      <c r="I44" s="516"/>
      <c r="J44" s="516"/>
      <c r="K44" s="516"/>
      <c r="L44" s="517"/>
      <c r="M44" s="528"/>
      <c r="N44" s="529"/>
      <c r="O44" s="517"/>
      <c r="P44" s="518" t="str">
        <f t="shared" si="0"/>
        <v/>
      </c>
      <c r="Q44" s="528"/>
      <c r="R44" s="519"/>
      <c r="S44" s="506"/>
      <c r="T44" s="519"/>
      <c r="U44" s="520"/>
      <c r="V44" s="521"/>
      <c r="W44" s="12"/>
      <c r="X44" s="575" t="s">
        <v>202</v>
      </c>
    </row>
    <row r="45" spans="1:24" x14ac:dyDescent="0.2">
      <c r="A45" s="202" t="s">
        <v>122</v>
      </c>
      <c r="B45" s="202" t="s">
        <v>74</v>
      </c>
      <c r="C45" s="202" t="s">
        <v>123</v>
      </c>
      <c r="D45" s="505" t="s">
        <v>86</v>
      </c>
      <c r="E45" s="22" t="s">
        <v>77</v>
      </c>
      <c r="F45" s="23"/>
      <c r="G45" s="23" t="s">
        <v>81</v>
      </c>
      <c r="H45" s="22" t="s">
        <v>223</v>
      </c>
      <c r="I45" s="369"/>
      <c r="J45" s="369" t="s">
        <v>224</v>
      </c>
      <c r="K45" s="369" t="s">
        <v>254</v>
      </c>
      <c r="L45" s="24" t="s">
        <v>226</v>
      </c>
      <c r="M45" s="87">
        <v>0.75</v>
      </c>
      <c r="N45" s="88">
        <v>0.5625</v>
      </c>
      <c r="O45" s="18"/>
      <c r="P45" s="196">
        <f t="shared" si="0"/>
        <v>0.1875</v>
      </c>
      <c r="Q45" s="87"/>
      <c r="R45" s="197">
        <v>0.5625</v>
      </c>
      <c r="S45" s="18"/>
      <c r="T45" s="197"/>
      <c r="U45" s="71"/>
      <c r="V45" s="72"/>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42"/>
      <c r="R46" s="227"/>
      <c r="S46" s="18"/>
      <c r="T46" s="227"/>
      <c r="U46" s="69"/>
      <c r="V46" s="70"/>
      <c r="W46" s="12"/>
      <c r="X46" s="575" t="s">
        <v>203</v>
      </c>
    </row>
    <row r="47" spans="1:24" x14ac:dyDescent="0.2">
      <c r="A47" s="202" t="s">
        <v>125</v>
      </c>
      <c r="B47" s="202" t="s">
        <v>74</v>
      </c>
      <c r="C47" s="505" t="s">
        <v>126</v>
      </c>
      <c r="D47" s="505" t="s">
        <v>81</v>
      </c>
      <c r="E47" s="22" t="s">
        <v>77</v>
      </c>
      <c r="F47" s="23"/>
      <c r="G47" s="369" t="s">
        <v>81</v>
      </c>
      <c r="H47" s="22" t="s">
        <v>223</v>
      </c>
      <c r="I47" s="369"/>
      <c r="J47" s="369" t="s">
        <v>224</v>
      </c>
      <c r="K47" s="369" t="s">
        <v>254</v>
      </c>
      <c r="L47" s="24" t="s">
        <v>162</v>
      </c>
      <c r="M47" s="87">
        <v>0.75</v>
      </c>
      <c r="N47" s="88">
        <v>0.66666666666666663</v>
      </c>
      <c r="O47" s="374">
        <v>1</v>
      </c>
      <c r="P47" s="196">
        <f t="shared" si="0"/>
        <v>8.333333333333337E-2</v>
      </c>
      <c r="Q47" s="87"/>
      <c r="R47" s="197">
        <v>0.66666666666666663</v>
      </c>
      <c r="S47" s="374">
        <v>1</v>
      </c>
      <c r="T47" s="197"/>
      <c r="U47" s="73"/>
      <c r="V47" s="74"/>
      <c r="W47" s="12"/>
      <c r="X47" s="575" t="s">
        <v>129</v>
      </c>
    </row>
    <row r="48" spans="1:24" x14ac:dyDescent="0.2">
      <c r="A48" s="200"/>
      <c r="B48" s="200"/>
      <c r="C48" s="200"/>
      <c r="D48" s="200"/>
      <c r="E48" s="19"/>
      <c r="F48" s="20"/>
      <c r="G48" s="20"/>
      <c r="H48" s="19"/>
      <c r="I48" s="20"/>
      <c r="J48" s="20"/>
      <c r="K48" s="20"/>
      <c r="L48" s="21"/>
      <c r="M48" s="42"/>
      <c r="N48" s="38"/>
      <c r="O48" s="21"/>
      <c r="P48" s="198" t="str">
        <f t="shared" si="0"/>
        <v/>
      </c>
      <c r="Q48" s="42"/>
      <c r="R48" s="227"/>
      <c r="S48" s="18"/>
      <c r="T48" s="227"/>
      <c r="U48" s="69"/>
      <c r="V48" s="70"/>
      <c r="W48" s="12"/>
      <c r="X48" s="575" t="s">
        <v>204</v>
      </c>
    </row>
    <row r="49" spans="1:24" x14ac:dyDescent="0.2">
      <c r="A49" s="522" t="s">
        <v>125</v>
      </c>
      <c r="B49" s="522" t="s">
        <v>74</v>
      </c>
      <c r="C49" s="531" t="s">
        <v>128</v>
      </c>
      <c r="D49" s="531" t="s">
        <v>86</v>
      </c>
      <c r="E49" s="523"/>
      <c r="F49" s="524"/>
      <c r="G49" s="837"/>
      <c r="H49" s="523"/>
      <c r="I49" s="837"/>
      <c r="J49" s="837"/>
      <c r="K49" s="837"/>
      <c r="L49" s="372"/>
      <c r="M49" s="507"/>
      <c r="N49" s="508"/>
      <c r="O49" s="506"/>
      <c r="P49" s="509" t="str">
        <f t="shared" si="0"/>
        <v/>
      </c>
      <c r="Q49" s="507"/>
      <c r="R49" s="511"/>
      <c r="S49" s="506"/>
      <c r="T49" s="511"/>
      <c r="U49" s="526"/>
      <c r="V49" s="527"/>
      <c r="W49" s="12"/>
      <c r="X49" s="575" t="s">
        <v>132</v>
      </c>
    </row>
    <row r="50" spans="1:24" x14ac:dyDescent="0.2">
      <c r="A50" s="514"/>
      <c r="B50" s="514"/>
      <c r="C50" s="514"/>
      <c r="D50" s="514"/>
      <c r="E50" s="515"/>
      <c r="F50" s="516"/>
      <c r="G50" s="516"/>
      <c r="H50" s="515"/>
      <c r="I50" s="516"/>
      <c r="J50" s="516"/>
      <c r="K50" s="516"/>
      <c r="L50" s="517"/>
      <c r="M50" s="528"/>
      <c r="N50" s="529"/>
      <c r="O50" s="517"/>
      <c r="P50" s="518" t="str">
        <f t="shared" si="0"/>
        <v/>
      </c>
      <c r="Q50" s="528"/>
      <c r="R50" s="519"/>
      <c r="S50" s="506"/>
      <c r="T50" s="519"/>
      <c r="U50" s="520"/>
      <c r="V50" s="521"/>
      <c r="W50" s="12"/>
      <c r="X50" s="575" t="s">
        <v>205</v>
      </c>
    </row>
    <row r="51" spans="1:24" x14ac:dyDescent="0.2">
      <c r="A51" s="522" t="s">
        <v>130</v>
      </c>
      <c r="B51" s="522" t="s">
        <v>94</v>
      </c>
      <c r="C51" s="522" t="s">
        <v>131</v>
      </c>
      <c r="D51" s="531" t="s">
        <v>81</v>
      </c>
      <c r="E51" s="523"/>
      <c r="F51" s="524"/>
      <c r="G51" s="524"/>
      <c r="H51" s="523"/>
      <c r="I51" s="524"/>
      <c r="J51" s="524"/>
      <c r="K51" s="524"/>
      <c r="L51" s="372"/>
      <c r="M51" s="525"/>
      <c r="N51" s="530"/>
      <c r="O51" s="506"/>
      <c r="P51" s="509" t="str">
        <f t="shared" si="0"/>
        <v/>
      </c>
      <c r="Q51" s="525"/>
      <c r="R51" s="511"/>
      <c r="S51" s="506"/>
      <c r="T51" s="511"/>
      <c r="U51" s="526"/>
      <c r="V51" s="527"/>
      <c r="W51" s="12"/>
      <c r="X51" s="575" t="s">
        <v>135</v>
      </c>
    </row>
    <row r="52" spans="1:24" x14ac:dyDescent="0.2">
      <c r="A52" s="514"/>
      <c r="B52" s="514"/>
      <c r="C52" s="514"/>
      <c r="D52" s="514"/>
      <c r="E52" s="515"/>
      <c r="F52" s="516"/>
      <c r="G52" s="516"/>
      <c r="H52" s="515"/>
      <c r="I52" s="516"/>
      <c r="J52" s="516"/>
      <c r="K52" s="516"/>
      <c r="L52" s="517"/>
      <c r="M52" s="528"/>
      <c r="N52" s="529"/>
      <c r="O52" s="517"/>
      <c r="P52" s="518" t="str">
        <f t="shared" si="0"/>
        <v/>
      </c>
      <c r="Q52" s="528"/>
      <c r="R52" s="519"/>
      <c r="S52" s="506"/>
      <c r="T52" s="519"/>
      <c r="U52" s="520"/>
      <c r="V52" s="521"/>
      <c r="W52" s="12"/>
      <c r="X52" s="575" t="s">
        <v>206</v>
      </c>
    </row>
    <row r="53" spans="1:24" x14ac:dyDescent="0.2">
      <c r="A53" s="202" t="s">
        <v>133</v>
      </c>
      <c r="B53" s="202" t="s">
        <v>94</v>
      </c>
      <c r="C53" s="202" t="s">
        <v>134</v>
      </c>
      <c r="D53" s="505" t="s">
        <v>86</v>
      </c>
      <c r="E53" s="22" t="s">
        <v>82</v>
      </c>
      <c r="F53" s="23"/>
      <c r="G53" s="23" t="s">
        <v>81</v>
      </c>
      <c r="H53" s="22" t="s">
        <v>223</v>
      </c>
      <c r="I53" s="369"/>
      <c r="J53" s="369" t="s">
        <v>224</v>
      </c>
      <c r="K53" s="369" t="s">
        <v>235</v>
      </c>
      <c r="L53" s="24" t="s">
        <v>162</v>
      </c>
      <c r="M53" s="87">
        <v>0.72916666666666663</v>
      </c>
      <c r="N53" s="88">
        <v>0.375</v>
      </c>
      <c r="O53" s="18"/>
      <c r="P53" s="196">
        <f t="shared" si="0"/>
        <v>0.35416666666666663</v>
      </c>
      <c r="Q53" s="87"/>
      <c r="R53" s="197">
        <v>0.54166666666666663</v>
      </c>
      <c r="S53" s="18"/>
      <c r="T53" s="197"/>
      <c r="U53" s="73"/>
      <c r="V53" s="74"/>
      <c r="W53" s="12"/>
      <c r="X53" s="575" t="s">
        <v>139</v>
      </c>
    </row>
    <row r="54" spans="1:24" x14ac:dyDescent="0.2">
      <c r="A54" s="200"/>
      <c r="B54" s="200"/>
      <c r="C54" s="200"/>
      <c r="D54" s="200"/>
      <c r="E54" s="19" t="s">
        <v>221</v>
      </c>
      <c r="F54" s="20"/>
      <c r="G54" s="384" t="s">
        <v>81</v>
      </c>
      <c r="H54" s="19" t="s">
        <v>223</v>
      </c>
      <c r="I54" s="369"/>
      <c r="J54" s="742" t="s">
        <v>224</v>
      </c>
      <c r="K54" s="384" t="s">
        <v>235</v>
      </c>
      <c r="L54" s="21" t="s">
        <v>162</v>
      </c>
      <c r="M54" s="85">
        <v>0.72916666666666663</v>
      </c>
      <c r="N54" s="86">
        <v>0.375</v>
      </c>
      <c r="O54" s="21"/>
      <c r="P54" s="198">
        <f t="shared" si="0"/>
        <v>0.35416666666666663</v>
      </c>
      <c r="Q54" s="85"/>
      <c r="R54" s="227">
        <v>0.5</v>
      </c>
      <c r="S54" s="18"/>
      <c r="T54" s="227"/>
      <c r="U54" s="69"/>
      <c r="V54" s="70"/>
      <c r="W54" s="12"/>
      <c r="X54" s="575" t="s">
        <v>207</v>
      </c>
    </row>
    <row r="55" spans="1:24" x14ac:dyDescent="0.2">
      <c r="A55" s="522" t="s">
        <v>136</v>
      </c>
      <c r="B55" s="522" t="s">
        <v>137</v>
      </c>
      <c r="C55" s="522" t="s">
        <v>138</v>
      </c>
      <c r="D55" s="531" t="s">
        <v>81</v>
      </c>
      <c r="E55" s="523"/>
      <c r="F55" s="524"/>
      <c r="G55" s="524"/>
      <c r="H55" s="523"/>
      <c r="I55" s="524"/>
      <c r="J55" s="524"/>
      <c r="K55" s="524"/>
      <c r="L55" s="372"/>
      <c r="M55" s="525"/>
      <c r="N55" s="530"/>
      <c r="O55" s="506"/>
      <c r="P55" s="509" t="str">
        <f t="shared" si="0"/>
        <v/>
      </c>
      <c r="Q55" s="525"/>
      <c r="R55" s="511"/>
      <c r="S55" s="506"/>
      <c r="T55" s="511"/>
      <c r="U55" s="526"/>
      <c r="V55" s="527"/>
      <c r="W55" s="12"/>
      <c r="X55" s="575" t="s">
        <v>142</v>
      </c>
    </row>
    <row r="56" spans="1:24" x14ac:dyDescent="0.2">
      <c r="A56" s="514"/>
      <c r="B56" s="514"/>
      <c r="C56" s="514"/>
      <c r="D56" s="514"/>
      <c r="E56" s="515"/>
      <c r="F56" s="516"/>
      <c r="G56" s="516"/>
      <c r="H56" s="515"/>
      <c r="I56" s="516"/>
      <c r="J56" s="516"/>
      <c r="K56" s="516"/>
      <c r="L56" s="517"/>
      <c r="M56" s="528"/>
      <c r="N56" s="529"/>
      <c r="O56" s="517"/>
      <c r="P56" s="518" t="str">
        <f t="shared" si="0"/>
        <v/>
      </c>
      <c r="Q56" s="528"/>
      <c r="R56" s="519"/>
      <c r="S56" s="506"/>
      <c r="T56" s="519"/>
      <c r="U56" s="520"/>
      <c r="V56" s="521"/>
      <c r="W56" s="12"/>
      <c r="X56" s="575" t="s">
        <v>208</v>
      </c>
    </row>
    <row r="57" spans="1:24" x14ac:dyDescent="0.2">
      <c r="A57" s="522" t="s">
        <v>140</v>
      </c>
      <c r="B57" s="522" t="s">
        <v>74</v>
      </c>
      <c r="C57" s="522" t="s">
        <v>141</v>
      </c>
      <c r="D57" s="531" t="s">
        <v>86</v>
      </c>
      <c r="E57" s="523"/>
      <c r="F57" s="524"/>
      <c r="G57" s="524"/>
      <c r="H57" s="523"/>
      <c r="I57" s="524"/>
      <c r="J57" s="524"/>
      <c r="K57" s="524"/>
      <c r="L57" s="372"/>
      <c r="M57" s="525"/>
      <c r="N57" s="530"/>
      <c r="O57" s="506"/>
      <c r="P57" s="509" t="str">
        <f t="shared" si="0"/>
        <v/>
      </c>
      <c r="Q57" s="525"/>
      <c r="R57" s="511"/>
      <c r="S57" s="506"/>
      <c r="T57" s="511"/>
      <c r="U57" s="526"/>
      <c r="V57" s="527"/>
      <c r="W57" s="12"/>
      <c r="X57" s="575" t="s">
        <v>145</v>
      </c>
    </row>
    <row r="58" spans="1:24" x14ac:dyDescent="0.2">
      <c r="A58" s="514"/>
      <c r="B58" s="514"/>
      <c r="C58" s="514"/>
      <c r="D58" s="514"/>
      <c r="E58" s="515"/>
      <c r="F58" s="516"/>
      <c r="G58" s="516"/>
      <c r="H58" s="515"/>
      <c r="I58" s="516"/>
      <c r="J58" s="516"/>
      <c r="K58" s="516"/>
      <c r="L58" s="517"/>
      <c r="M58" s="528"/>
      <c r="N58" s="529"/>
      <c r="O58" s="517"/>
      <c r="P58" s="518" t="str">
        <f t="shared" si="0"/>
        <v/>
      </c>
      <c r="Q58" s="528"/>
      <c r="R58" s="519"/>
      <c r="S58" s="506"/>
      <c r="T58" s="519"/>
      <c r="U58" s="520"/>
      <c r="V58" s="521"/>
      <c r="W58" s="12"/>
      <c r="X58" s="575" t="s">
        <v>209</v>
      </c>
    </row>
    <row r="59" spans="1:24" x14ac:dyDescent="0.2">
      <c r="A59" s="522" t="s">
        <v>143</v>
      </c>
      <c r="B59" s="522" t="s">
        <v>94</v>
      </c>
      <c r="C59" s="522" t="s">
        <v>144</v>
      </c>
      <c r="D59" s="531" t="s">
        <v>86</v>
      </c>
      <c r="E59" s="523"/>
      <c r="F59" s="524"/>
      <c r="G59" s="524"/>
      <c r="H59" s="523"/>
      <c r="I59" s="524"/>
      <c r="J59" s="524"/>
      <c r="K59" s="524"/>
      <c r="L59" s="372"/>
      <c r="M59" s="525"/>
      <c r="N59" s="530"/>
      <c r="O59" s="506"/>
      <c r="P59" s="509" t="str">
        <f t="shared" si="0"/>
        <v/>
      </c>
      <c r="Q59" s="525"/>
      <c r="R59" s="511"/>
      <c r="S59" s="506"/>
      <c r="T59" s="511"/>
      <c r="U59" s="512"/>
      <c r="V59" s="513"/>
      <c r="W59" s="12"/>
      <c r="X59" s="575" t="s">
        <v>148</v>
      </c>
    </row>
    <row r="60" spans="1:24" x14ac:dyDescent="0.2">
      <c r="A60" s="514"/>
      <c r="B60" s="514"/>
      <c r="C60" s="514"/>
      <c r="D60" s="514"/>
      <c r="E60" s="515"/>
      <c r="F60" s="516"/>
      <c r="G60" s="516"/>
      <c r="H60" s="515"/>
      <c r="I60" s="516"/>
      <c r="J60" s="516"/>
      <c r="K60" s="516"/>
      <c r="L60" s="517"/>
      <c r="M60" s="528"/>
      <c r="N60" s="529"/>
      <c r="O60" s="517"/>
      <c r="P60" s="518" t="str">
        <f t="shared" si="0"/>
        <v/>
      </c>
      <c r="Q60" s="528"/>
      <c r="R60" s="519"/>
      <c r="S60" s="506"/>
      <c r="T60" s="519"/>
      <c r="U60" s="520"/>
      <c r="V60" s="521"/>
      <c r="W60" s="12"/>
      <c r="X60" s="575" t="s">
        <v>210</v>
      </c>
    </row>
    <row r="61" spans="1:24" x14ac:dyDescent="0.2">
      <c r="A61" s="202" t="s">
        <v>146</v>
      </c>
      <c r="B61" s="202" t="s">
        <v>74</v>
      </c>
      <c r="C61" s="202" t="s">
        <v>147</v>
      </c>
      <c r="D61" s="505" t="s">
        <v>81</v>
      </c>
      <c r="E61" s="22" t="s">
        <v>77</v>
      </c>
      <c r="F61" s="23"/>
      <c r="G61" s="23" t="s">
        <v>81</v>
      </c>
      <c r="H61" s="22" t="s">
        <v>222</v>
      </c>
      <c r="I61" s="23"/>
      <c r="J61" s="23" t="s">
        <v>224</v>
      </c>
      <c r="K61" s="369" t="s">
        <v>254</v>
      </c>
      <c r="L61" s="24" t="s">
        <v>226</v>
      </c>
      <c r="M61" s="87" t="s">
        <v>89</v>
      </c>
      <c r="N61" s="88">
        <v>0.57291666666666663</v>
      </c>
      <c r="O61" s="18"/>
      <c r="P61" s="196"/>
      <c r="Q61" s="87"/>
      <c r="R61" s="197">
        <v>0.57291666666666663</v>
      </c>
      <c r="S61" s="18"/>
      <c r="T61" s="197"/>
      <c r="U61" s="71"/>
      <c r="V61" s="72"/>
      <c r="W61" s="12"/>
      <c r="X61" s="575" t="s">
        <v>150</v>
      </c>
    </row>
    <row r="62" spans="1:24" x14ac:dyDescent="0.2">
      <c r="A62" s="200"/>
      <c r="B62" s="200"/>
      <c r="C62" s="200"/>
      <c r="D62" s="200"/>
      <c r="E62" s="19" t="s">
        <v>77</v>
      </c>
      <c r="F62" s="20"/>
      <c r="G62" s="384" t="s">
        <v>81</v>
      </c>
      <c r="H62" s="19" t="s">
        <v>223</v>
      </c>
      <c r="I62" s="369"/>
      <c r="J62" s="742" t="s">
        <v>224</v>
      </c>
      <c r="K62" s="384" t="s">
        <v>254</v>
      </c>
      <c r="L62" s="21" t="s">
        <v>226</v>
      </c>
      <c r="M62" s="85" t="s">
        <v>89</v>
      </c>
      <c r="N62" s="86">
        <v>0.5</v>
      </c>
      <c r="O62" s="21"/>
      <c r="P62" s="198"/>
      <c r="Q62" s="85"/>
      <c r="R62" s="227">
        <v>0.625</v>
      </c>
      <c r="S62" s="18"/>
      <c r="T62" s="227"/>
      <c r="U62" s="69"/>
      <c r="V62" s="70"/>
      <c r="W62" s="12"/>
      <c r="X62" s="575" t="s">
        <v>211</v>
      </c>
    </row>
    <row r="63" spans="1:24" x14ac:dyDescent="0.2">
      <c r="A63" s="522" t="s">
        <v>146</v>
      </c>
      <c r="B63" s="522" t="s">
        <v>74</v>
      </c>
      <c r="C63" s="531" t="s">
        <v>149</v>
      </c>
      <c r="D63" s="531" t="s">
        <v>86</v>
      </c>
      <c r="E63" s="523"/>
      <c r="F63" s="524"/>
      <c r="G63" s="524"/>
      <c r="H63" s="523"/>
      <c r="I63" s="524"/>
      <c r="J63" s="524"/>
      <c r="K63" s="524"/>
      <c r="L63" s="372"/>
      <c r="M63" s="525"/>
      <c r="N63" s="530"/>
      <c r="O63" s="506"/>
      <c r="P63" s="509" t="str">
        <f t="shared" si="0"/>
        <v/>
      </c>
      <c r="Q63" s="525"/>
      <c r="R63" s="511"/>
      <c r="S63" s="506"/>
      <c r="T63" s="511"/>
      <c r="U63" s="526"/>
      <c r="V63" s="527"/>
      <c r="W63" s="12"/>
      <c r="X63" s="575" t="s">
        <v>152</v>
      </c>
    </row>
    <row r="64" spans="1:24" x14ac:dyDescent="0.2">
      <c r="A64" s="514"/>
      <c r="B64" s="514"/>
      <c r="C64" s="514"/>
      <c r="D64" s="514"/>
      <c r="E64" s="515"/>
      <c r="F64" s="516"/>
      <c r="G64" s="516"/>
      <c r="H64" s="515"/>
      <c r="I64" s="516"/>
      <c r="J64" s="516"/>
      <c r="K64" s="516"/>
      <c r="L64" s="517"/>
      <c r="M64" s="528"/>
      <c r="N64" s="529"/>
      <c r="O64" s="517"/>
      <c r="P64" s="518" t="str">
        <f t="shared" si="0"/>
        <v/>
      </c>
      <c r="Q64" s="528"/>
      <c r="R64" s="519"/>
      <c r="S64" s="506"/>
      <c r="T64" s="519"/>
      <c r="U64" s="520"/>
      <c r="V64" s="521"/>
      <c r="W64" s="12"/>
      <c r="X64" s="575" t="s">
        <v>212</v>
      </c>
    </row>
    <row r="65" spans="1:24" x14ac:dyDescent="0.2">
      <c r="A65" s="522" t="s">
        <v>146</v>
      </c>
      <c r="B65" s="522" t="s">
        <v>74</v>
      </c>
      <c r="C65" s="531" t="s">
        <v>151</v>
      </c>
      <c r="D65" s="531" t="s">
        <v>81</v>
      </c>
      <c r="E65" s="523"/>
      <c r="F65" s="524"/>
      <c r="G65" s="524"/>
      <c r="H65" s="523"/>
      <c r="I65" s="524"/>
      <c r="J65" s="524"/>
      <c r="K65" s="524"/>
      <c r="L65" s="372"/>
      <c r="M65" s="525"/>
      <c r="N65" s="530"/>
      <c r="O65" s="506"/>
      <c r="P65" s="509" t="str">
        <f t="shared" si="0"/>
        <v/>
      </c>
      <c r="Q65" s="525"/>
      <c r="R65" s="511"/>
      <c r="S65" s="506"/>
      <c r="T65" s="511"/>
      <c r="U65" s="512"/>
      <c r="V65" s="513"/>
      <c r="W65" s="12"/>
      <c r="X65" s="575" t="s">
        <v>154</v>
      </c>
    </row>
    <row r="66" spans="1:24" x14ac:dyDescent="0.2">
      <c r="A66" s="514"/>
      <c r="B66" s="514"/>
      <c r="C66" s="514"/>
      <c r="D66" s="514"/>
      <c r="E66" s="515"/>
      <c r="F66" s="516"/>
      <c r="G66" s="516"/>
      <c r="H66" s="515"/>
      <c r="I66" s="516"/>
      <c r="J66" s="516"/>
      <c r="K66" s="516"/>
      <c r="L66" s="517"/>
      <c r="M66" s="528"/>
      <c r="N66" s="529"/>
      <c r="O66" s="517"/>
      <c r="P66" s="518" t="str">
        <f t="shared" si="0"/>
        <v/>
      </c>
      <c r="Q66" s="528"/>
      <c r="R66" s="519"/>
      <c r="S66" s="506"/>
      <c r="T66" s="519"/>
      <c r="U66" s="520"/>
      <c r="V66" s="521"/>
      <c r="W66" s="12"/>
      <c r="X66" s="575" t="s">
        <v>213</v>
      </c>
    </row>
    <row r="67" spans="1:24" x14ac:dyDescent="0.2">
      <c r="A67" s="522" t="s">
        <v>146</v>
      </c>
      <c r="B67" s="522" t="s">
        <v>74</v>
      </c>
      <c r="C67" s="522" t="s">
        <v>153</v>
      </c>
      <c r="D67" s="531" t="s">
        <v>86</v>
      </c>
      <c r="E67" s="523"/>
      <c r="F67" s="524"/>
      <c r="G67" s="524"/>
      <c r="H67" s="523"/>
      <c r="I67" s="524"/>
      <c r="J67" s="524"/>
      <c r="K67" s="524"/>
      <c r="L67" s="372"/>
      <c r="M67" s="525"/>
      <c r="N67" s="530"/>
      <c r="O67" s="506"/>
      <c r="P67" s="509" t="str">
        <f t="shared" si="0"/>
        <v/>
      </c>
      <c r="Q67" s="525"/>
      <c r="R67" s="511"/>
      <c r="S67" s="506"/>
      <c r="T67" s="511"/>
      <c r="U67" s="526"/>
      <c r="V67" s="527"/>
      <c r="W67" s="12"/>
      <c r="X67" s="573" t="s">
        <v>79</v>
      </c>
    </row>
    <row r="68" spans="1:24" x14ac:dyDescent="0.2">
      <c r="A68" s="514"/>
      <c r="B68" s="514"/>
      <c r="C68" s="514"/>
      <c r="D68" s="514"/>
      <c r="E68" s="515"/>
      <c r="F68" s="516"/>
      <c r="G68" s="516"/>
      <c r="H68" s="515"/>
      <c r="I68" s="516"/>
      <c r="J68" s="516"/>
      <c r="K68" s="516"/>
      <c r="L68" s="517"/>
      <c r="M68" s="528"/>
      <c r="N68" s="529"/>
      <c r="O68" s="517"/>
      <c r="P68" s="518" t="str">
        <f t="shared" si="0"/>
        <v/>
      </c>
      <c r="Q68" s="528"/>
      <c r="R68" s="519"/>
      <c r="S68" s="506"/>
      <c r="T68" s="519"/>
      <c r="U68" s="520"/>
      <c r="V68" s="521"/>
      <c r="W68" s="12"/>
      <c r="X68" s="575"/>
    </row>
    <row r="69" spans="1:24" x14ac:dyDescent="0.2">
      <c r="A69" s="522" t="s">
        <v>155</v>
      </c>
      <c r="B69" s="522" t="s">
        <v>94</v>
      </c>
      <c r="C69" s="522" t="s">
        <v>156</v>
      </c>
      <c r="D69" s="531" t="s">
        <v>86</v>
      </c>
      <c r="E69" s="523"/>
      <c r="F69" s="524"/>
      <c r="G69" s="524"/>
      <c r="H69" s="523"/>
      <c r="I69" s="524"/>
      <c r="J69" s="524"/>
      <c r="K69" s="524"/>
      <c r="L69" s="372"/>
      <c r="M69" s="525"/>
      <c r="N69" s="530"/>
      <c r="O69" s="506"/>
      <c r="P69" s="509" t="str">
        <f t="shared" si="0"/>
        <v/>
      </c>
      <c r="Q69" s="525"/>
      <c r="R69" s="511"/>
      <c r="S69" s="506"/>
      <c r="T69" s="511"/>
      <c r="U69" s="526"/>
      <c r="V69" s="527"/>
      <c r="W69" s="12"/>
      <c r="X69" s="573"/>
    </row>
    <row r="70" spans="1:24" x14ac:dyDescent="0.2">
      <c r="A70" s="514"/>
      <c r="B70" s="514"/>
      <c r="C70" s="514"/>
      <c r="D70" s="514"/>
      <c r="E70" s="515"/>
      <c r="F70" s="516"/>
      <c r="G70" s="516"/>
      <c r="H70" s="515"/>
      <c r="I70" s="516"/>
      <c r="J70" s="516"/>
      <c r="K70" s="516"/>
      <c r="L70" s="517"/>
      <c r="M70" s="528"/>
      <c r="N70" s="529"/>
      <c r="O70" s="517"/>
      <c r="P70" s="518" t="str">
        <f t="shared" si="0"/>
        <v/>
      </c>
      <c r="Q70" s="528"/>
      <c r="R70" s="519"/>
      <c r="S70" s="506"/>
      <c r="T70" s="519"/>
      <c r="U70" s="520"/>
      <c r="V70" s="521"/>
      <c r="W70" s="12"/>
      <c r="X70" s="573"/>
    </row>
    <row r="71" spans="1:24" x14ac:dyDescent="0.2">
      <c r="A71" s="522" t="s">
        <v>157</v>
      </c>
      <c r="B71" s="522" t="s">
        <v>79</v>
      </c>
      <c r="C71" s="522" t="s">
        <v>158</v>
      </c>
      <c r="D71" s="531" t="s">
        <v>81</v>
      </c>
      <c r="E71" s="523"/>
      <c r="F71" s="524"/>
      <c r="G71" s="524"/>
      <c r="H71" s="523"/>
      <c r="I71" s="524"/>
      <c r="J71" s="524"/>
      <c r="K71" s="524"/>
      <c r="L71" s="372"/>
      <c r="M71" s="525"/>
      <c r="N71" s="530"/>
      <c r="O71" s="506"/>
      <c r="P71" s="509" t="str">
        <f t="shared" si="0"/>
        <v/>
      </c>
      <c r="Q71" s="525"/>
      <c r="R71" s="511"/>
      <c r="S71" s="506"/>
      <c r="T71" s="511"/>
      <c r="U71" s="512"/>
      <c r="V71" s="513"/>
      <c r="W71" s="12"/>
      <c r="X71" s="575" t="s">
        <v>159</v>
      </c>
    </row>
    <row r="72" spans="1:24" x14ac:dyDescent="0.2">
      <c r="A72" s="514"/>
      <c r="B72" s="514"/>
      <c r="C72" s="514"/>
      <c r="D72" s="514"/>
      <c r="E72" s="515"/>
      <c r="F72" s="516"/>
      <c r="G72" s="516"/>
      <c r="H72" s="515"/>
      <c r="I72" s="516"/>
      <c r="J72" s="516"/>
      <c r="K72" s="516"/>
      <c r="L72" s="517"/>
      <c r="M72" s="528"/>
      <c r="N72" s="529"/>
      <c r="O72" s="517"/>
      <c r="P72" s="518" t="str">
        <f t="shared" si="0"/>
        <v/>
      </c>
      <c r="Q72" s="528"/>
      <c r="R72" s="519"/>
      <c r="S72" s="506"/>
      <c r="T72" s="519"/>
      <c r="U72" s="520"/>
      <c r="V72" s="521"/>
      <c r="W72" s="12"/>
      <c r="X72" s="575" t="s">
        <v>226</v>
      </c>
    </row>
    <row r="73" spans="1:24" x14ac:dyDescent="0.2">
      <c r="A73" s="522" t="s">
        <v>160</v>
      </c>
      <c r="B73" s="522" t="s">
        <v>79</v>
      </c>
      <c r="C73" s="522" t="s">
        <v>161</v>
      </c>
      <c r="D73" s="531" t="s">
        <v>81</v>
      </c>
      <c r="E73" s="523"/>
      <c r="F73" s="524"/>
      <c r="G73" s="524"/>
      <c r="H73" s="523"/>
      <c r="I73" s="524"/>
      <c r="J73" s="524"/>
      <c r="K73" s="524"/>
      <c r="L73" s="372"/>
      <c r="M73" s="525"/>
      <c r="N73" s="530"/>
      <c r="O73" s="506"/>
      <c r="P73" s="509" t="str">
        <f t="shared" si="0"/>
        <v/>
      </c>
      <c r="Q73" s="525"/>
      <c r="R73" s="511"/>
      <c r="S73" s="506"/>
      <c r="T73" s="511"/>
      <c r="U73" s="526"/>
      <c r="V73" s="527"/>
      <c r="W73" s="12"/>
      <c r="X73" s="575" t="s">
        <v>162</v>
      </c>
    </row>
    <row r="74" spans="1:24" x14ac:dyDescent="0.2">
      <c r="A74" s="514"/>
      <c r="B74" s="514"/>
      <c r="C74" s="514"/>
      <c r="D74" s="514"/>
      <c r="E74" s="515"/>
      <c r="F74" s="516"/>
      <c r="G74" s="516"/>
      <c r="H74" s="515"/>
      <c r="I74" s="516"/>
      <c r="J74" s="516"/>
      <c r="K74" s="516"/>
      <c r="L74" s="517"/>
      <c r="M74" s="528"/>
      <c r="N74" s="529"/>
      <c r="O74" s="517"/>
      <c r="P74" s="518" t="str">
        <f t="shared" si="0"/>
        <v/>
      </c>
      <c r="Q74" s="528"/>
      <c r="R74" s="519"/>
      <c r="S74" s="506"/>
      <c r="T74" s="519"/>
      <c r="U74" s="520"/>
      <c r="V74" s="521"/>
      <c r="W74" s="12"/>
    </row>
    <row r="75" spans="1:24" x14ac:dyDescent="0.2">
      <c r="A75" s="522" t="s">
        <v>163</v>
      </c>
      <c r="B75" s="522" t="s">
        <v>74</v>
      </c>
      <c r="C75" s="522" t="s">
        <v>164</v>
      </c>
      <c r="D75" s="531" t="s">
        <v>86</v>
      </c>
      <c r="E75" s="523"/>
      <c r="F75" s="524"/>
      <c r="G75" s="524"/>
      <c r="H75" s="523"/>
      <c r="I75" s="524"/>
      <c r="J75" s="524"/>
      <c r="K75" s="524"/>
      <c r="L75" s="372"/>
      <c r="M75" s="525"/>
      <c r="N75" s="530"/>
      <c r="O75" s="506"/>
      <c r="P75" s="509" t="str">
        <f t="shared" ref="P75:P108" si="1">IF(N75="","",MAX(M75-N75,0))</f>
        <v/>
      </c>
      <c r="Q75" s="525"/>
      <c r="R75" s="511"/>
      <c r="S75" s="506"/>
      <c r="T75" s="511"/>
      <c r="U75" s="526"/>
      <c r="V75" s="527"/>
      <c r="W75" s="12"/>
      <c r="X75" s="454" t="s">
        <v>229</v>
      </c>
    </row>
    <row r="76" spans="1:24" x14ac:dyDescent="0.2">
      <c r="A76" s="514"/>
      <c r="B76" s="514"/>
      <c r="C76" s="514"/>
      <c r="D76" s="514"/>
      <c r="E76" s="515"/>
      <c r="F76" s="516"/>
      <c r="G76" s="516"/>
      <c r="H76" s="515"/>
      <c r="I76" s="516"/>
      <c r="J76" s="516"/>
      <c r="K76" s="516"/>
      <c r="L76" s="517"/>
      <c r="M76" s="528"/>
      <c r="N76" s="529"/>
      <c r="O76" s="517"/>
      <c r="P76" s="518" t="str">
        <f t="shared" si="1"/>
        <v/>
      </c>
      <c r="Q76" s="528"/>
      <c r="R76" s="519"/>
      <c r="S76" s="506"/>
      <c r="T76" s="519"/>
      <c r="U76" s="520"/>
      <c r="V76" s="521"/>
      <c r="W76" s="12"/>
      <c r="X76" s="454" t="s">
        <v>224</v>
      </c>
    </row>
    <row r="77" spans="1:24" x14ac:dyDescent="0.2">
      <c r="A77" s="202" t="s">
        <v>165</v>
      </c>
      <c r="B77" s="202" t="s">
        <v>74</v>
      </c>
      <c r="C77" s="202" t="s">
        <v>166</v>
      </c>
      <c r="D77" s="505" t="s">
        <v>86</v>
      </c>
      <c r="E77" s="22" t="s">
        <v>77</v>
      </c>
      <c r="F77" s="23"/>
      <c r="G77" s="23" t="s">
        <v>81</v>
      </c>
      <c r="H77" s="22" t="s">
        <v>223</v>
      </c>
      <c r="I77" s="369"/>
      <c r="J77" s="369" t="s">
        <v>224</v>
      </c>
      <c r="K77" s="369" t="s">
        <v>254</v>
      </c>
      <c r="L77" s="24" t="s">
        <v>226</v>
      </c>
      <c r="M77" s="87">
        <v>0.75</v>
      </c>
      <c r="N77" s="88">
        <v>0.5625</v>
      </c>
      <c r="O77" s="18"/>
      <c r="P77" s="196">
        <f t="shared" si="1"/>
        <v>0.1875</v>
      </c>
      <c r="Q77" s="87"/>
      <c r="R77" s="197">
        <v>0.5625</v>
      </c>
      <c r="S77" s="18"/>
      <c r="T77" s="197"/>
      <c r="U77" s="73"/>
      <c r="V77" s="74"/>
      <c r="W77" s="12"/>
      <c r="X77" s="454" t="s">
        <v>79</v>
      </c>
    </row>
    <row r="78" spans="1:24" x14ac:dyDescent="0.2">
      <c r="A78" s="200"/>
      <c r="B78" s="200"/>
      <c r="C78" s="200"/>
      <c r="D78" s="200"/>
      <c r="E78" s="19"/>
      <c r="F78" s="20"/>
      <c r="G78" s="20"/>
      <c r="H78" s="19"/>
      <c r="I78" s="20"/>
      <c r="J78" s="20"/>
      <c r="K78" s="20"/>
      <c r="L78" s="21"/>
      <c r="M78" s="42"/>
      <c r="N78" s="38"/>
      <c r="O78" s="21"/>
      <c r="P78" s="198" t="str">
        <f t="shared" si="1"/>
        <v/>
      </c>
      <c r="Q78" s="42"/>
      <c r="R78" s="227"/>
      <c r="S78" s="18"/>
      <c r="T78" s="227"/>
      <c r="U78" s="69"/>
      <c r="V78" s="70"/>
      <c r="W78" s="12"/>
    </row>
    <row r="79" spans="1:24" x14ac:dyDescent="0.2">
      <c r="A79" s="522" t="s">
        <v>167</v>
      </c>
      <c r="B79" s="522" t="s">
        <v>137</v>
      </c>
      <c r="C79" s="522" t="s">
        <v>168</v>
      </c>
      <c r="D79" s="531" t="s">
        <v>81</v>
      </c>
      <c r="E79" s="523"/>
      <c r="F79" s="524"/>
      <c r="G79" s="524"/>
      <c r="H79" s="523"/>
      <c r="I79" s="524"/>
      <c r="J79" s="524"/>
      <c r="K79" s="524"/>
      <c r="L79" s="372"/>
      <c r="M79" s="525"/>
      <c r="N79" s="530"/>
      <c r="O79" s="506"/>
      <c r="P79" s="509" t="str">
        <f t="shared" si="1"/>
        <v/>
      </c>
      <c r="Q79" s="525"/>
      <c r="R79" s="511"/>
      <c r="S79" s="506"/>
      <c r="T79" s="511"/>
      <c r="U79" s="526"/>
      <c r="V79" s="527"/>
      <c r="W79" s="12"/>
    </row>
    <row r="80" spans="1:24" x14ac:dyDescent="0.2">
      <c r="A80" s="514"/>
      <c r="B80" s="514"/>
      <c r="C80" s="514"/>
      <c r="D80" s="514"/>
      <c r="E80" s="515"/>
      <c r="F80" s="516"/>
      <c r="G80" s="516"/>
      <c r="H80" s="515"/>
      <c r="I80" s="516"/>
      <c r="J80" s="516"/>
      <c r="K80" s="516"/>
      <c r="L80" s="517"/>
      <c r="M80" s="528"/>
      <c r="N80" s="529"/>
      <c r="O80" s="517"/>
      <c r="P80" s="518" t="str">
        <f t="shared" si="1"/>
        <v/>
      </c>
      <c r="Q80" s="528"/>
      <c r="R80" s="519"/>
      <c r="S80" s="506"/>
      <c r="T80" s="519"/>
      <c r="U80" s="520"/>
      <c r="V80" s="521"/>
      <c r="W80" s="12"/>
    </row>
    <row r="81" spans="1:23" x14ac:dyDescent="0.2">
      <c r="A81" s="202" t="s">
        <v>169</v>
      </c>
      <c r="B81" s="202" t="s">
        <v>94</v>
      </c>
      <c r="C81" s="202" t="s">
        <v>170</v>
      </c>
      <c r="D81" s="505" t="s">
        <v>81</v>
      </c>
      <c r="E81" s="22" t="s">
        <v>77</v>
      </c>
      <c r="F81" s="23"/>
      <c r="G81" s="23" t="s">
        <v>81</v>
      </c>
      <c r="H81" s="22" t="s">
        <v>223</v>
      </c>
      <c r="I81" s="369"/>
      <c r="J81" s="369" t="s">
        <v>224</v>
      </c>
      <c r="K81" s="369" t="s">
        <v>273</v>
      </c>
      <c r="L81" s="24" t="s">
        <v>162</v>
      </c>
      <c r="M81" s="87">
        <v>0.75</v>
      </c>
      <c r="N81" s="88">
        <v>0.66666666666666663</v>
      </c>
      <c r="O81" s="374">
        <v>1</v>
      </c>
      <c r="P81" s="196">
        <f t="shared" si="1"/>
        <v>8.333333333333337E-2</v>
      </c>
      <c r="Q81" s="87"/>
      <c r="R81" s="197">
        <v>0.66666666666666663</v>
      </c>
      <c r="S81" s="374">
        <v>1</v>
      </c>
      <c r="T81" s="197"/>
      <c r="U81" s="71"/>
      <c r="V81" s="72"/>
      <c r="W81" s="12"/>
    </row>
    <row r="82" spans="1:23" x14ac:dyDescent="0.2">
      <c r="A82" s="200"/>
      <c r="B82" s="200"/>
      <c r="C82" s="200"/>
      <c r="D82" s="200"/>
      <c r="E82" s="19"/>
      <c r="F82" s="20"/>
      <c r="G82" s="20"/>
      <c r="H82" s="19"/>
      <c r="I82" s="369"/>
      <c r="J82" s="742"/>
      <c r="K82" s="384"/>
      <c r="L82" s="21"/>
      <c r="M82" s="85"/>
      <c r="N82" s="86"/>
      <c r="O82" s="21"/>
      <c r="P82" s="198" t="str">
        <f t="shared" si="1"/>
        <v/>
      </c>
      <c r="Q82" s="85"/>
      <c r="R82" s="227"/>
      <c r="S82" s="18"/>
      <c r="T82" s="227"/>
      <c r="U82" s="69"/>
      <c r="V82" s="70"/>
      <c r="W82" s="12"/>
    </row>
    <row r="83" spans="1:23" x14ac:dyDescent="0.2">
      <c r="A83" s="745" t="s">
        <v>169</v>
      </c>
      <c r="B83" s="745" t="s">
        <v>94</v>
      </c>
      <c r="C83" s="745" t="s">
        <v>171</v>
      </c>
      <c r="D83" s="745" t="s">
        <v>81</v>
      </c>
      <c r="E83" s="523"/>
      <c r="F83" s="524"/>
      <c r="G83" s="524"/>
      <c r="H83" s="523"/>
      <c r="I83" s="524"/>
      <c r="J83" s="524"/>
      <c r="K83" s="524"/>
      <c r="L83" s="372"/>
      <c r="M83" s="525"/>
      <c r="N83" s="530"/>
      <c r="O83" s="506"/>
      <c r="P83" s="509" t="str">
        <f t="shared" si="1"/>
        <v/>
      </c>
      <c r="Q83" s="525"/>
      <c r="R83" s="511"/>
      <c r="S83" s="506"/>
      <c r="T83" s="511"/>
      <c r="U83" s="512"/>
      <c r="V83" s="513"/>
      <c r="W83" s="12"/>
    </row>
    <row r="84" spans="1:23" x14ac:dyDescent="0.2">
      <c r="A84" s="112"/>
      <c r="B84" s="112"/>
      <c r="C84" s="112"/>
      <c r="D84" s="112"/>
      <c r="E84" s="515"/>
      <c r="F84" s="516"/>
      <c r="G84" s="516"/>
      <c r="H84" s="515"/>
      <c r="I84" s="516"/>
      <c r="J84" s="516"/>
      <c r="K84" s="516"/>
      <c r="L84" s="517"/>
      <c r="M84" s="528"/>
      <c r="N84" s="529"/>
      <c r="O84" s="517"/>
      <c r="P84" s="518" t="str">
        <f t="shared" si="1"/>
        <v/>
      </c>
      <c r="Q84" s="528"/>
      <c r="R84" s="519"/>
      <c r="S84" s="506"/>
      <c r="T84" s="519"/>
      <c r="U84" s="520"/>
      <c r="V84" s="521"/>
      <c r="W84" s="12"/>
    </row>
    <row r="85" spans="1:23" x14ac:dyDescent="0.2">
      <c r="A85" s="522" t="s">
        <v>172</v>
      </c>
      <c r="B85" s="522" t="s">
        <v>74</v>
      </c>
      <c r="C85" s="522" t="s">
        <v>173</v>
      </c>
      <c r="D85" s="531" t="s">
        <v>86</v>
      </c>
      <c r="E85" s="523"/>
      <c r="F85" s="524"/>
      <c r="G85" s="524"/>
      <c r="H85" s="523"/>
      <c r="I85" s="524"/>
      <c r="J85" s="524"/>
      <c r="K85" s="524"/>
      <c r="L85" s="372"/>
      <c r="M85" s="525"/>
      <c r="N85" s="530"/>
      <c r="O85" s="506"/>
      <c r="P85" s="509" t="str">
        <f t="shared" si="1"/>
        <v/>
      </c>
      <c r="Q85" s="525"/>
      <c r="R85" s="511"/>
      <c r="S85" s="506"/>
      <c r="T85" s="511"/>
      <c r="U85" s="526"/>
      <c r="V85" s="527"/>
      <c r="W85" s="12"/>
    </row>
    <row r="86" spans="1:23" x14ac:dyDescent="0.2">
      <c r="A86" s="514"/>
      <c r="B86" s="514"/>
      <c r="C86" s="514"/>
      <c r="D86" s="514"/>
      <c r="E86" s="515"/>
      <c r="F86" s="516"/>
      <c r="G86" s="516"/>
      <c r="H86" s="515"/>
      <c r="I86" s="516"/>
      <c r="J86" s="516"/>
      <c r="K86" s="516"/>
      <c r="L86" s="517"/>
      <c r="M86" s="528"/>
      <c r="N86" s="529"/>
      <c r="O86" s="517"/>
      <c r="P86" s="518" t="str">
        <f t="shared" si="1"/>
        <v/>
      </c>
      <c r="Q86" s="528"/>
      <c r="R86" s="519"/>
      <c r="S86" s="506"/>
      <c r="T86" s="519"/>
      <c r="U86" s="520"/>
      <c r="V86" s="521"/>
      <c r="W86" s="12"/>
    </row>
    <row r="87" spans="1:23" x14ac:dyDescent="0.2">
      <c r="A87" s="201" t="s">
        <v>174</v>
      </c>
      <c r="B87" s="201" t="s">
        <v>94</v>
      </c>
      <c r="C87" s="201" t="s">
        <v>175</v>
      </c>
      <c r="D87" s="201" t="s">
        <v>86</v>
      </c>
      <c r="E87" s="166"/>
      <c r="F87" s="167" t="s">
        <v>220</v>
      </c>
      <c r="G87" s="167"/>
      <c r="H87" s="166"/>
      <c r="I87" s="167"/>
      <c r="J87" s="167"/>
      <c r="K87" s="167"/>
      <c r="L87" s="177"/>
      <c r="M87" s="162">
        <v>0.66666666666666663</v>
      </c>
      <c r="N87" s="163">
        <v>0.54166666666666663</v>
      </c>
      <c r="O87" s="164"/>
      <c r="P87" s="229">
        <f t="shared" si="1"/>
        <v>0.125</v>
      </c>
      <c r="Q87" s="162"/>
      <c r="R87" s="230">
        <v>0.73611111111111116</v>
      </c>
      <c r="S87" s="164"/>
      <c r="T87" s="197"/>
      <c r="U87" s="250"/>
      <c r="V87" s="251"/>
      <c r="W87" s="12"/>
    </row>
    <row r="88" spans="1:23" x14ac:dyDescent="0.2">
      <c r="A88" s="200"/>
      <c r="B88" s="200"/>
      <c r="C88" s="200"/>
      <c r="D88" s="200"/>
      <c r="E88" s="19"/>
      <c r="F88" s="20"/>
      <c r="G88" s="20"/>
      <c r="H88" s="19"/>
      <c r="I88" s="20"/>
      <c r="J88" s="20"/>
      <c r="K88" s="20"/>
      <c r="L88" s="21"/>
      <c r="M88" s="42"/>
      <c r="N88" s="38"/>
      <c r="O88" s="21"/>
      <c r="P88" s="198" t="str">
        <f t="shared" si="1"/>
        <v/>
      </c>
      <c r="Q88" s="42"/>
      <c r="R88" s="227"/>
      <c r="S88" s="18"/>
      <c r="T88" s="227"/>
      <c r="U88" s="69"/>
      <c r="V88" s="70"/>
      <c r="W88" s="12"/>
    </row>
    <row r="89" spans="1:23" ht="25.5" x14ac:dyDescent="0.2">
      <c r="A89" s="596" t="s">
        <v>174</v>
      </c>
      <c r="B89" s="596" t="s">
        <v>94</v>
      </c>
      <c r="C89" s="596" t="s">
        <v>176</v>
      </c>
      <c r="D89" s="596" t="s">
        <v>81</v>
      </c>
      <c r="E89" s="22" t="s">
        <v>221</v>
      </c>
      <c r="F89" s="369" t="s">
        <v>389</v>
      </c>
      <c r="G89" s="23" t="s">
        <v>81</v>
      </c>
      <c r="H89" s="22" t="s">
        <v>222</v>
      </c>
      <c r="I89" s="23"/>
      <c r="J89" s="23" t="s">
        <v>229</v>
      </c>
      <c r="K89" s="369" t="s">
        <v>275</v>
      </c>
      <c r="L89" s="24" t="s">
        <v>159</v>
      </c>
      <c r="M89" s="87">
        <v>0.66666666666666663</v>
      </c>
      <c r="N89" s="36"/>
      <c r="O89" s="18"/>
      <c r="P89" s="196" t="str">
        <f t="shared" si="1"/>
        <v/>
      </c>
      <c r="Q89" s="87"/>
      <c r="R89" s="197">
        <v>0.6875</v>
      </c>
      <c r="S89" s="18"/>
      <c r="T89" s="197"/>
      <c r="U89" s="73"/>
      <c r="V89" s="74"/>
      <c r="W89" s="12"/>
    </row>
    <row r="90" spans="1:23" x14ac:dyDescent="0.2">
      <c r="A90" s="199"/>
      <c r="B90" s="199"/>
      <c r="C90" s="199"/>
      <c r="D90" s="199"/>
      <c r="E90" s="19"/>
      <c r="F90" s="20"/>
      <c r="G90" s="20"/>
      <c r="H90" s="19"/>
      <c r="I90" s="20"/>
      <c r="J90" s="20"/>
      <c r="K90" s="20"/>
      <c r="L90" s="21"/>
      <c r="M90" s="42"/>
      <c r="N90" s="38"/>
      <c r="O90" s="21"/>
      <c r="P90" s="198" t="str">
        <f t="shared" si="1"/>
        <v/>
      </c>
      <c r="Q90" s="42"/>
      <c r="R90" s="227"/>
      <c r="S90" s="18"/>
      <c r="T90" s="227"/>
      <c r="U90" s="69"/>
      <c r="V90" s="70"/>
      <c r="W90" s="12"/>
    </row>
    <row r="91" spans="1:23" x14ac:dyDescent="0.2">
      <c r="A91" s="522" t="s">
        <v>177</v>
      </c>
      <c r="B91" s="522" t="s">
        <v>79</v>
      </c>
      <c r="C91" s="522" t="s">
        <v>80</v>
      </c>
      <c r="D91" s="531" t="s">
        <v>81</v>
      </c>
      <c r="E91" s="523"/>
      <c r="F91" s="524"/>
      <c r="G91" s="524"/>
      <c r="H91" s="523"/>
      <c r="I91" s="524"/>
      <c r="J91" s="524"/>
      <c r="K91" s="524"/>
      <c r="L91" s="372"/>
      <c r="M91" s="525"/>
      <c r="N91" s="530"/>
      <c r="O91" s="506"/>
      <c r="P91" s="509" t="str">
        <f t="shared" si="1"/>
        <v/>
      </c>
      <c r="Q91" s="525"/>
      <c r="R91" s="511"/>
      <c r="S91" s="506"/>
      <c r="T91" s="511"/>
      <c r="U91" s="526"/>
      <c r="V91" s="527"/>
      <c r="W91" s="12"/>
    </row>
    <row r="92" spans="1:23" x14ac:dyDescent="0.2">
      <c r="A92" s="514"/>
      <c r="B92" s="514"/>
      <c r="C92" s="514"/>
      <c r="D92" s="514"/>
      <c r="E92" s="515"/>
      <c r="F92" s="516"/>
      <c r="G92" s="516"/>
      <c r="H92" s="515"/>
      <c r="I92" s="516"/>
      <c r="J92" s="516"/>
      <c r="K92" s="516"/>
      <c r="L92" s="517"/>
      <c r="M92" s="528"/>
      <c r="N92" s="529"/>
      <c r="O92" s="517"/>
      <c r="P92" s="518" t="str">
        <f t="shared" si="1"/>
        <v/>
      </c>
      <c r="Q92" s="528"/>
      <c r="R92" s="519"/>
      <c r="S92" s="506"/>
      <c r="T92" s="519"/>
      <c r="U92" s="520"/>
      <c r="V92" s="521"/>
      <c r="W92" s="12"/>
    </row>
    <row r="93" spans="1:23" x14ac:dyDescent="0.2">
      <c r="A93" s="522" t="s">
        <v>178</v>
      </c>
      <c r="B93" s="522" t="s">
        <v>79</v>
      </c>
      <c r="C93" s="522" t="s">
        <v>179</v>
      </c>
      <c r="D93" s="531" t="s">
        <v>81</v>
      </c>
      <c r="E93" s="523"/>
      <c r="F93" s="524"/>
      <c r="G93" s="524"/>
      <c r="H93" s="523"/>
      <c r="I93" s="524"/>
      <c r="J93" s="524"/>
      <c r="K93" s="524"/>
      <c r="L93" s="372"/>
      <c r="M93" s="525"/>
      <c r="N93" s="530"/>
      <c r="O93" s="506"/>
      <c r="P93" s="509" t="str">
        <f t="shared" si="1"/>
        <v/>
      </c>
      <c r="Q93" s="525"/>
      <c r="R93" s="511"/>
      <c r="S93" s="506"/>
      <c r="T93" s="511"/>
      <c r="U93" s="526"/>
      <c r="V93" s="527"/>
      <c r="W93" s="12"/>
    </row>
    <row r="94" spans="1:23" x14ac:dyDescent="0.2">
      <c r="A94" s="514"/>
      <c r="B94" s="514"/>
      <c r="C94" s="514"/>
      <c r="D94" s="514"/>
      <c r="E94" s="515"/>
      <c r="F94" s="516"/>
      <c r="G94" s="516"/>
      <c r="H94" s="515"/>
      <c r="I94" s="516"/>
      <c r="J94" s="516"/>
      <c r="K94" s="516"/>
      <c r="L94" s="517"/>
      <c r="M94" s="528"/>
      <c r="N94" s="529"/>
      <c r="O94" s="517"/>
      <c r="P94" s="518" t="str">
        <f t="shared" si="1"/>
        <v/>
      </c>
      <c r="Q94" s="528"/>
      <c r="R94" s="519"/>
      <c r="S94" s="506"/>
      <c r="T94" s="519"/>
      <c r="U94" s="520"/>
      <c r="V94" s="521"/>
      <c r="W94" s="12"/>
    </row>
    <row r="95" spans="1:23" x14ac:dyDescent="0.2">
      <c r="A95" s="202" t="s">
        <v>181</v>
      </c>
      <c r="B95" s="202" t="s">
        <v>94</v>
      </c>
      <c r="C95" s="202" t="s">
        <v>182</v>
      </c>
      <c r="D95" s="505" t="s">
        <v>81</v>
      </c>
      <c r="E95" s="22" t="s">
        <v>82</v>
      </c>
      <c r="F95" s="23"/>
      <c r="G95" s="23" t="s">
        <v>81</v>
      </c>
      <c r="H95" s="22" t="s">
        <v>223</v>
      </c>
      <c r="I95" s="369"/>
      <c r="J95" s="369" t="s">
        <v>224</v>
      </c>
      <c r="K95" s="369" t="s">
        <v>279</v>
      </c>
      <c r="L95" s="24" t="s">
        <v>162</v>
      </c>
      <c r="M95" s="87">
        <v>0.58333333333333337</v>
      </c>
      <c r="N95" s="88">
        <v>0.42708333333333331</v>
      </c>
      <c r="O95" s="18"/>
      <c r="P95" s="196">
        <f t="shared" si="1"/>
        <v>0.15625000000000006</v>
      </c>
      <c r="Q95" s="87"/>
      <c r="R95" s="197">
        <v>0.54166666666666663</v>
      </c>
      <c r="S95" s="18"/>
      <c r="T95" s="197"/>
      <c r="U95" s="73"/>
      <c r="V95" s="74"/>
      <c r="W95" s="12"/>
    </row>
    <row r="96" spans="1:23" x14ac:dyDescent="0.2">
      <c r="A96" s="200"/>
      <c r="B96" s="200"/>
      <c r="C96" s="200"/>
      <c r="D96" s="200"/>
      <c r="E96" s="19" t="s">
        <v>221</v>
      </c>
      <c r="F96" s="20"/>
      <c r="G96" s="20" t="s">
        <v>81</v>
      </c>
      <c r="H96" s="19" t="s">
        <v>223</v>
      </c>
      <c r="I96" s="369"/>
      <c r="J96" s="742" t="s">
        <v>224</v>
      </c>
      <c r="K96" s="384" t="s">
        <v>279</v>
      </c>
      <c r="L96" s="21" t="s">
        <v>162</v>
      </c>
      <c r="M96" s="85">
        <v>0.58333333333333337</v>
      </c>
      <c r="N96" s="86">
        <v>0.66666666666666663</v>
      </c>
      <c r="O96" s="570">
        <v>1</v>
      </c>
      <c r="P96" s="198">
        <f t="shared" si="1"/>
        <v>0</v>
      </c>
      <c r="Q96" s="85"/>
      <c r="R96" s="227">
        <v>0.54166666666666663</v>
      </c>
      <c r="S96" s="18"/>
      <c r="T96" s="227"/>
      <c r="U96" s="69"/>
      <c r="V96" s="70"/>
      <c r="W96" s="12"/>
    </row>
    <row r="97" spans="1:23" x14ac:dyDescent="0.2">
      <c r="A97" s="522" t="s">
        <v>183</v>
      </c>
      <c r="B97" s="522" t="s">
        <v>74</v>
      </c>
      <c r="C97" s="522" t="s">
        <v>184</v>
      </c>
      <c r="D97" s="531" t="s">
        <v>86</v>
      </c>
      <c r="E97" s="523"/>
      <c r="F97" s="524"/>
      <c r="G97" s="524"/>
      <c r="H97" s="523"/>
      <c r="I97" s="524"/>
      <c r="J97" s="524"/>
      <c r="K97" s="524"/>
      <c r="L97" s="372"/>
      <c r="M97" s="525"/>
      <c r="N97" s="530"/>
      <c r="O97" s="506"/>
      <c r="P97" s="509" t="str">
        <f t="shared" si="1"/>
        <v/>
      </c>
      <c r="Q97" s="525"/>
      <c r="R97" s="511"/>
      <c r="S97" s="506"/>
      <c r="T97" s="511"/>
      <c r="U97" s="526"/>
      <c r="V97" s="527"/>
      <c r="W97" s="12"/>
    </row>
    <row r="98" spans="1:23" x14ac:dyDescent="0.2">
      <c r="A98" s="514"/>
      <c r="B98" s="514"/>
      <c r="C98" s="514"/>
      <c r="D98" s="514"/>
      <c r="E98" s="515"/>
      <c r="F98" s="516"/>
      <c r="G98" s="516"/>
      <c r="H98" s="515"/>
      <c r="I98" s="516"/>
      <c r="J98" s="516"/>
      <c r="K98" s="516"/>
      <c r="L98" s="517"/>
      <c r="M98" s="528"/>
      <c r="N98" s="529"/>
      <c r="O98" s="517"/>
      <c r="P98" s="518" t="str">
        <f t="shared" si="1"/>
        <v/>
      </c>
      <c r="Q98" s="528"/>
      <c r="R98" s="519"/>
      <c r="S98" s="506"/>
      <c r="T98" s="519"/>
      <c r="U98" s="520"/>
      <c r="V98" s="521"/>
      <c r="W98" s="12"/>
    </row>
    <row r="99" spans="1:23" x14ac:dyDescent="0.2">
      <c r="A99" s="522" t="s">
        <v>185</v>
      </c>
      <c r="B99" s="522" t="s">
        <v>74</v>
      </c>
      <c r="C99" s="522" t="s">
        <v>186</v>
      </c>
      <c r="D99" s="531" t="s">
        <v>86</v>
      </c>
      <c r="E99" s="523"/>
      <c r="F99" s="524"/>
      <c r="G99" s="524"/>
      <c r="H99" s="523"/>
      <c r="I99" s="524"/>
      <c r="J99" s="524"/>
      <c r="K99" s="524"/>
      <c r="L99" s="372"/>
      <c r="M99" s="525"/>
      <c r="N99" s="530"/>
      <c r="O99" s="506"/>
      <c r="P99" s="509" t="str">
        <f t="shared" si="1"/>
        <v/>
      </c>
      <c r="Q99" s="525"/>
      <c r="R99" s="511"/>
      <c r="S99" s="506"/>
      <c r="T99" s="511"/>
      <c r="U99" s="526"/>
      <c r="V99" s="527"/>
      <c r="W99" s="12"/>
    </row>
    <row r="100" spans="1:23" x14ac:dyDescent="0.2">
      <c r="A100" s="514"/>
      <c r="B100" s="514"/>
      <c r="C100" s="514"/>
      <c r="D100" s="514"/>
      <c r="E100" s="515"/>
      <c r="F100" s="516"/>
      <c r="G100" s="516"/>
      <c r="H100" s="515"/>
      <c r="I100" s="516"/>
      <c r="J100" s="516"/>
      <c r="K100" s="516"/>
      <c r="L100" s="517"/>
      <c r="M100" s="528"/>
      <c r="N100" s="529"/>
      <c r="O100" s="517"/>
      <c r="P100" s="518" t="str">
        <f t="shared" si="1"/>
        <v/>
      </c>
      <c r="Q100" s="528"/>
      <c r="R100" s="519"/>
      <c r="S100" s="506"/>
      <c r="T100" s="519"/>
      <c r="U100" s="520"/>
      <c r="V100" s="521"/>
      <c r="W100" s="12"/>
    </row>
    <row r="101" spans="1:23" x14ac:dyDescent="0.2">
      <c r="A101" s="522" t="s">
        <v>187</v>
      </c>
      <c r="B101" s="522" t="s">
        <v>79</v>
      </c>
      <c r="C101" s="522" t="s">
        <v>188</v>
      </c>
      <c r="D101" s="531" t="s">
        <v>81</v>
      </c>
      <c r="E101" s="523"/>
      <c r="F101" s="524"/>
      <c r="G101" s="524"/>
      <c r="H101" s="523"/>
      <c r="I101" s="524"/>
      <c r="J101" s="524"/>
      <c r="K101" s="524"/>
      <c r="L101" s="372"/>
      <c r="M101" s="525"/>
      <c r="N101" s="530"/>
      <c r="O101" s="506"/>
      <c r="P101" s="509" t="str">
        <f t="shared" si="1"/>
        <v/>
      </c>
      <c r="Q101" s="525"/>
      <c r="R101" s="511"/>
      <c r="S101" s="506"/>
      <c r="T101" s="511"/>
      <c r="U101" s="512"/>
      <c r="V101" s="513"/>
      <c r="W101" s="12"/>
    </row>
    <row r="102" spans="1:23" x14ac:dyDescent="0.2">
      <c r="A102" s="514"/>
      <c r="B102" s="514"/>
      <c r="C102" s="514"/>
      <c r="D102" s="514"/>
      <c r="E102" s="515"/>
      <c r="F102" s="516"/>
      <c r="G102" s="516"/>
      <c r="H102" s="515"/>
      <c r="I102" s="516"/>
      <c r="J102" s="516"/>
      <c r="K102" s="516"/>
      <c r="L102" s="517"/>
      <c r="M102" s="528"/>
      <c r="N102" s="529"/>
      <c r="O102" s="517"/>
      <c r="P102" s="518" t="str">
        <f t="shared" si="1"/>
        <v/>
      </c>
      <c r="Q102" s="528"/>
      <c r="R102" s="519"/>
      <c r="S102" s="506"/>
      <c r="T102" s="519"/>
      <c r="U102" s="520"/>
      <c r="V102" s="521"/>
      <c r="W102" s="12"/>
    </row>
    <row r="103" spans="1:23" x14ac:dyDescent="0.2">
      <c r="A103" s="522" t="s">
        <v>189</v>
      </c>
      <c r="B103" s="522" t="s">
        <v>79</v>
      </c>
      <c r="C103" s="522" t="s">
        <v>190</v>
      </c>
      <c r="D103" s="531" t="s">
        <v>81</v>
      </c>
      <c r="E103" s="523"/>
      <c r="F103" s="524"/>
      <c r="G103" s="524"/>
      <c r="H103" s="523"/>
      <c r="I103" s="524"/>
      <c r="J103" s="524"/>
      <c r="K103" s="524"/>
      <c r="L103" s="372"/>
      <c r="M103" s="525"/>
      <c r="N103" s="530"/>
      <c r="O103" s="506"/>
      <c r="P103" s="509" t="str">
        <f t="shared" si="1"/>
        <v/>
      </c>
      <c r="Q103" s="525"/>
      <c r="R103" s="511"/>
      <c r="S103" s="506"/>
      <c r="T103" s="511"/>
      <c r="U103" s="526"/>
      <c r="V103" s="527"/>
      <c r="W103" s="12"/>
    </row>
    <row r="104" spans="1:23" x14ac:dyDescent="0.2">
      <c r="A104" s="514"/>
      <c r="B104" s="514"/>
      <c r="C104" s="514"/>
      <c r="D104" s="514"/>
      <c r="E104" s="515"/>
      <c r="F104" s="516"/>
      <c r="G104" s="516"/>
      <c r="H104" s="515"/>
      <c r="I104" s="516"/>
      <c r="J104" s="516"/>
      <c r="K104" s="516"/>
      <c r="L104" s="517"/>
      <c r="M104" s="528"/>
      <c r="N104" s="529"/>
      <c r="O104" s="517"/>
      <c r="P104" s="518" t="str">
        <f t="shared" si="1"/>
        <v/>
      </c>
      <c r="Q104" s="528"/>
      <c r="R104" s="519"/>
      <c r="S104" s="541"/>
      <c r="T104" s="519"/>
      <c r="U104" s="520"/>
      <c r="V104" s="521"/>
      <c r="W104" s="12"/>
    </row>
    <row r="105" spans="1:23" x14ac:dyDescent="0.2">
      <c r="A105" s="505" t="s">
        <v>252</v>
      </c>
      <c r="B105" s="505" t="s">
        <v>94</v>
      </c>
      <c r="C105" s="505" t="s">
        <v>192</v>
      </c>
      <c r="D105" s="505" t="s">
        <v>81</v>
      </c>
      <c r="E105" s="22" t="s">
        <v>82</v>
      </c>
      <c r="F105" s="369" t="s">
        <v>191</v>
      </c>
      <c r="G105" s="23" t="s">
        <v>81</v>
      </c>
      <c r="H105" s="22" t="s">
        <v>223</v>
      </c>
      <c r="I105" s="369"/>
      <c r="J105" s="369" t="s">
        <v>224</v>
      </c>
      <c r="K105" s="369" t="s">
        <v>284</v>
      </c>
      <c r="L105" s="24" t="s">
        <v>226</v>
      </c>
      <c r="M105" s="87">
        <v>0.70833333333333337</v>
      </c>
      <c r="N105" s="88">
        <v>0.52083333333333337</v>
      </c>
      <c r="O105" s="18"/>
      <c r="P105" s="196">
        <f t="shared" si="1"/>
        <v>0.1875</v>
      </c>
      <c r="Q105" s="87"/>
      <c r="R105" s="197">
        <v>0.52083333333333337</v>
      </c>
      <c r="S105" s="24"/>
      <c r="T105" s="197"/>
      <c r="U105" s="71"/>
      <c r="V105" s="72"/>
      <c r="W105" s="12"/>
    </row>
    <row r="106" spans="1:23" x14ac:dyDescent="0.2">
      <c r="A106" s="199"/>
      <c r="B106" s="199"/>
      <c r="C106" s="199"/>
      <c r="D106" s="199"/>
      <c r="E106" s="141" t="s">
        <v>221</v>
      </c>
      <c r="F106" s="564" t="s">
        <v>191</v>
      </c>
      <c r="G106" s="142" t="s">
        <v>81</v>
      </c>
      <c r="H106" s="141" t="s">
        <v>223</v>
      </c>
      <c r="I106" s="838"/>
      <c r="J106" s="742" t="s">
        <v>224</v>
      </c>
      <c r="K106" s="564" t="s">
        <v>284</v>
      </c>
      <c r="L106" s="45" t="s">
        <v>226</v>
      </c>
      <c r="M106" s="143">
        <v>0.70833333333333337</v>
      </c>
      <c r="N106" s="131">
        <v>0.5</v>
      </c>
      <c r="O106" s="45"/>
      <c r="P106" s="198">
        <f t="shared" si="1"/>
        <v>0.20833333333333337</v>
      </c>
      <c r="Q106" s="143"/>
      <c r="R106" s="227">
        <v>0.5</v>
      </c>
      <c r="S106" s="48"/>
      <c r="T106" s="227"/>
      <c r="U106" s="144"/>
      <c r="V106" s="145"/>
      <c r="W106" s="12"/>
    </row>
    <row r="107" spans="1:23" x14ac:dyDescent="0.2">
      <c r="A107" s="839"/>
      <c r="B107" s="596"/>
      <c r="C107" s="596"/>
      <c r="D107" s="596"/>
      <c r="E107" s="557" t="s">
        <v>82</v>
      </c>
      <c r="F107" s="565" t="s">
        <v>251</v>
      </c>
      <c r="G107" s="558" t="s">
        <v>81</v>
      </c>
      <c r="H107" s="557" t="s">
        <v>223</v>
      </c>
      <c r="I107" s="565"/>
      <c r="J107" s="565" t="s">
        <v>224</v>
      </c>
      <c r="K107" s="565" t="s">
        <v>254</v>
      </c>
      <c r="L107" s="559" t="s">
        <v>162</v>
      </c>
      <c r="M107" s="560">
        <v>0.75</v>
      </c>
      <c r="N107" s="561">
        <v>0.52083333333333337</v>
      </c>
      <c r="O107" s="557"/>
      <c r="P107" s="196">
        <f t="shared" si="1"/>
        <v>0.22916666666666663</v>
      </c>
      <c r="Q107" s="560"/>
      <c r="R107" s="197">
        <v>0.52083333333333337</v>
      </c>
      <c r="S107" s="557"/>
      <c r="T107" s="233"/>
      <c r="U107" s="567"/>
      <c r="V107" s="562"/>
      <c r="W107" s="12"/>
    </row>
    <row r="108" spans="1:23" ht="13.5" thickBot="1" x14ac:dyDescent="0.25">
      <c r="A108" s="569"/>
      <c r="B108" s="360"/>
      <c r="C108" s="360"/>
      <c r="D108" s="360"/>
      <c r="E108" s="25" t="s">
        <v>221</v>
      </c>
      <c r="F108" s="566" t="s">
        <v>251</v>
      </c>
      <c r="G108" s="26" t="s">
        <v>81</v>
      </c>
      <c r="H108" s="25" t="s">
        <v>223</v>
      </c>
      <c r="I108" s="566"/>
      <c r="J108" s="566" t="s">
        <v>224</v>
      </c>
      <c r="K108" s="566" t="s">
        <v>254</v>
      </c>
      <c r="L108" s="27" t="s">
        <v>162</v>
      </c>
      <c r="M108" s="159">
        <v>0.75</v>
      </c>
      <c r="N108" s="563">
        <v>0.45833333333333331</v>
      </c>
      <c r="O108" s="25"/>
      <c r="P108" s="370">
        <f t="shared" si="1"/>
        <v>0.29166666666666669</v>
      </c>
      <c r="Q108" s="159"/>
      <c r="R108" s="571">
        <v>0.45833333333333331</v>
      </c>
      <c r="S108" s="25"/>
      <c r="T108" s="370"/>
      <c r="U108" s="568"/>
      <c r="V108" s="76"/>
      <c r="W108" s="12"/>
    </row>
    <row r="109" spans="1:23" x14ac:dyDescent="0.2">
      <c r="E109" s="7"/>
      <c r="F109" s="8"/>
      <c r="G109" s="8"/>
      <c r="H109" s="7"/>
      <c r="I109" s="8"/>
      <c r="J109" s="8"/>
      <c r="K109" s="8"/>
      <c r="L109" s="7"/>
      <c r="M109" s="12"/>
      <c r="N109" s="9"/>
      <c r="O109" s="10"/>
      <c r="P109" s="892">
        <f>SUM(P9:P108)-P96-P81-P87-P47-P37-P31</f>
        <v>3.770833333333333</v>
      </c>
      <c r="Q109" s="11"/>
      <c r="R109" s="9"/>
      <c r="S109" s="10"/>
      <c r="T109" s="11"/>
    </row>
    <row r="110" spans="1:23" x14ac:dyDescent="0.2">
      <c r="I110" s="2"/>
      <c r="J110" s="2"/>
      <c r="K110" s="2"/>
      <c r="N110" s="3"/>
      <c r="O110" s="3"/>
      <c r="P110">
        <v>16</v>
      </c>
    </row>
    <row r="111" spans="1:23" ht="15" hidden="1" x14ac:dyDescent="0.2">
      <c r="G111" s="32" t="s">
        <v>193</v>
      </c>
      <c r="I111" s="2"/>
      <c r="J111" s="2"/>
      <c r="K111" s="2"/>
      <c r="N111" s="3"/>
      <c r="O111" s="15"/>
    </row>
    <row r="112" spans="1:23" ht="15" hidden="1" x14ac:dyDescent="0.2">
      <c r="G112" s="32" t="s">
        <v>99</v>
      </c>
      <c r="I112" s="2"/>
      <c r="J112" s="2"/>
      <c r="K112" s="2"/>
      <c r="N112" s="3"/>
      <c r="O112" s="3"/>
    </row>
    <row r="113" spans="7:15" ht="15" hidden="1" x14ac:dyDescent="0.2">
      <c r="G113" s="32" t="s">
        <v>194</v>
      </c>
      <c r="I113" s="2"/>
      <c r="J113" s="2"/>
      <c r="K113" s="2"/>
      <c r="N113" s="3"/>
      <c r="O113" s="3"/>
    </row>
    <row r="114" spans="7:15" ht="15" hidden="1" x14ac:dyDescent="0.2">
      <c r="G114" s="32" t="s">
        <v>102</v>
      </c>
      <c r="I114" s="2"/>
      <c r="J114" s="2"/>
      <c r="K114" s="2"/>
      <c r="N114" s="3"/>
      <c r="O114" s="3"/>
    </row>
    <row r="115" spans="7:15" ht="15" hidden="1" x14ac:dyDescent="0.2">
      <c r="G115" s="32" t="s">
        <v>195</v>
      </c>
      <c r="N115" s="3"/>
      <c r="O115" s="15"/>
    </row>
    <row r="116" spans="7:15" ht="15" hidden="1" x14ac:dyDescent="0.2">
      <c r="G116" s="32" t="s">
        <v>105</v>
      </c>
      <c r="N116" s="3"/>
      <c r="O116" s="3"/>
    </row>
    <row r="117" spans="7:15" ht="15" hidden="1" x14ac:dyDescent="0.2">
      <c r="G117" s="32" t="s">
        <v>196</v>
      </c>
      <c r="N117" s="3"/>
      <c r="O117" s="3"/>
    </row>
    <row r="118" spans="7:15" ht="15" hidden="1" x14ac:dyDescent="0.2">
      <c r="G118" s="32" t="s">
        <v>107</v>
      </c>
      <c r="N118" s="3"/>
      <c r="O118" s="3"/>
    </row>
    <row r="119" spans="7:15" ht="15" hidden="1" x14ac:dyDescent="0.2">
      <c r="G119" s="32" t="s">
        <v>197</v>
      </c>
    </row>
    <row r="120" spans="7:15" ht="15" hidden="1" x14ac:dyDescent="0.2">
      <c r="G120" s="32" t="s">
        <v>110</v>
      </c>
    </row>
    <row r="121" spans="7:15" ht="15" hidden="1" x14ac:dyDescent="0.2">
      <c r="G121" s="32" t="s">
        <v>198</v>
      </c>
    </row>
    <row r="122" spans="7:15" ht="15" hidden="1" x14ac:dyDescent="0.2">
      <c r="G122" s="32" t="s">
        <v>113</v>
      </c>
    </row>
    <row r="123" spans="7:15" ht="15" hidden="1" x14ac:dyDescent="0.2">
      <c r="G123" s="32" t="s">
        <v>199</v>
      </c>
    </row>
    <row r="124" spans="7:15" ht="15" hidden="1" x14ac:dyDescent="0.2">
      <c r="G124" s="32" t="s">
        <v>116</v>
      </c>
    </row>
    <row r="125" spans="7:15" ht="15" hidden="1" x14ac:dyDescent="0.2">
      <c r="G125" s="32" t="s">
        <v>200</v>
      </c>
    </row>
    <row r="126" spans="7:15" ht="15" hidden="1" x14ac:dyDescent="0.2">
      <c r="G126" s="32" t="s">
        <v>119</v>
      </c>
    </row>
    <row r="127" spans="7:15" ht="15" hidden="1" x14ac:dyDescent="0.2">
      <c r="G127" s="32" t="s">
        <v>201</v>
      </c>
    </row>
    <row r="128" spans="7:15" ht="15" hidden="1" x14ac:dyDescent="0.2">
      <c r="G128" s="32" t="s">
        <v>124</v>
      </c>
    </row>
    <row r="129" spans="7:7" ht="15" hidden="1" x14ac:dyDescent="0.2">
      <c r="G129" s="32" t="s">
        <v>202</v>
      </c>
    </row>
    <row r="130" spans="7:7" ht="15" hidden="1" x14ac:dyDescent="0.2">
      <c r="G130" s="32" t="s">
        <v>127</v>
      </c>
    </row>
    <row r="131" spans="7:7" ht="15" hidden="1" x14ac:dyDescent="0.2">
      <c r="G131" s="32" t="s">
        <v>203</v>
      </c>
    </row>
    <row r="132" spans="7:7" ht="15" hidden="1" x14ac:dyDescent="0.2">
      <c r="G132" s="32" t="s">
        <v>129</v>
      </c>
    </row>
    <row r="133" spans="7:7" ht="15" hidden="1" x14ac:dyDescent="0.2">
      <c r="G133" s="32" t="s">
        <v>204</v>
      </c>
    </row>
    <row r="134" spans="7:7" ht="15" hidden="1" x14ac:dyDescent="0.2">
      <c r="G134" s="32" t="s">
        <v>132</v>
      </c>
    </row>
    <row r="135" spans="7:7" ht="15" hidden="1" x14ac:dyDescent="0.2">
      <c r="G135" s="32" t="s">
        <v>205</v>
      </c>
    </row>
    <row r="136" spans="7:7" ht="15" hidden="1" x14ac:dyDescent="0.2">
      <c r="G136" s="32" t="s">
        <v>135</v>
      </c>
    </row>
    <row r="137" spans="7:7" ht="15" hidden="1" x14ac:dyDescent="0.2">
      <c r="G137" s="32" t="s">
        <v>206</v>
      </c>
    </row>
    <row r="138" spans="7:7" ht="15" hidden="1" x14ac:dyDescent="0.2">
      <c r="G138" s="32" t="s">
        <v>139</v>
      </c>
    </row>
    <row r="139" spans="7:7" ht="15" hidden="1" x14ac:dyDescent="0.2">
      <c r="G139" s="32" t="s">
        <v>207</v>
      </c>
    </row>
    <row r="140" spans="7:7" ht="15" hidden="1" x14ac:dyDescent="0.2">
      <c r="G140" s="32" t="s">
        <v>142</v>
      </c>
    </row>
    <row r="141" spans="7:7" ht="15" hidden="1" x14ac:dyDescent="0.2">
      <c r="G141" s="32" t="s">
        <v>208</v>
      </c>
    </row>
    <row r="142" spans="7:7" ht="15" hidden="1" x14ac:dyDescent="0.2">
      <c r="G142" s="32" t="s">
        <v>145</v>
      </c>
    </row>
    <row r="143" spans="7:7" ht="15" hidden="1" x14ac:dyDescent="0.2">
      <c r="G143" s="32" t="s">
        <v>209</v>
      </c>
    </row>
    <row r="144" spans="7:7" ht="15" hidden="1" x14ac:dyDescent="0.2">
      <c r="G144" s="32" t="s">
        <v>148</v>
      </c>
    </row>
    <row r="145" spans="7:16" ht="15" hidden="1" x14ac:dyDescent="0.2">
      <c r="G145" s="32" t="s">
        <v>210</v>
      </c>
    </row>
    <row r="146" spans="7:16" ht="15" hidden="1" x14ac:dyDescent="0.2">
      <c r="G146" s="32" t="s">
        <v>150</v>
      </c>
    </row>
    <row r="147" spans="7:16" ht="15" hidden="1" x14ac:dyDescent="0.2">
      <c r="G147" s="32" t="s">
        <v>211</v>
      </c>
    </row>
    <row r="148" spans="7:16" ht="15" hidden="1" x14ac:dyDescent="0.2">
      <c r="G148" s="32" t="s">
        <v>152</v>
      </c>
    </row>
    <row r="149" spans="7:16" ht="15" hidden="1" x14ac:dyDescent="0.2">
      <c r="G149" s="32" t="s">
        <v>212</v>
      </c>
    </row>
    <row r="150" spans="7:16" ht="15" hidden="1" x14ac:dyDescent="0.2">
      <c r="G150" s="32" t="s">
        <v>154</v>
      </c>
    </row>
    <row r="151" spans="7:16" ht="15" hidden="1" x14ac:dyDescent="0.2">
      <c r="G151" s="32" t="s">
        <v>213</v>
      </c>
    </row>
    <row r="152" spans="7:16" ht="15" hidden="1" x14ac:dyDescent="0.25">
      <c r="G152" s="33" t="s">
        <v>79</v>
      </c>
    </row>
    <row r="153" spans="7:16" x14ac:dyDescent="0.2">
      <c r="P153">
        <v>5</v>
      </c>
    </row>
    <row r="154" spans="7:16" x14ac:dyDescent="0.2">
      <c r="P154" s="896">
        <f>P109/P110</f>
        <v>0.23567708333333331</v>
      </c>
    </row>
  </sheetData>
  <autoFilter ref="A7:V108">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09 S109">
    <cfRule type="cellIs" dxfId="12" priority="1" stopIfTrue="1" operator="between">
      <formula>1</formula>
      <formula>2</formula>
    </cfRule>
  </conditionalFormatting>
  <dataValidations count="8">
    <dataValidation type="list" allowBlank="1" showInputMessage="1" showErrorMessage="1" sqref="L9:L108 WVU983051:WVU983148 WLY983051:WLY983148 WCC983051:WCC983148 VSG983051:VSG983148 VIK983051:VIK983148 UYO983051:UYO983148 UOS983051:UOS983148 UEW983051:UEW983148 TVA983051:TVA983148 TLE983051:TLE983148 TBI983051:TBI983148 SRM983051:SRM983148 SHQ983051:SHQ983148 RXU983051:RXU983148 RNY983051:RNY983148 REC983051:REC983148 QUG983051:QUG983148 QKK983051:QKK983148 QAO983051:QAO983148 PQS983051:PQS983148 PGW983051:PGW983148 OXA983051:OXA983148 ONE983051:ONE983148 ODI983051:ODI983148 NTM983051:NTM983148 NJQ983051:NJQ983148 MZU983051:MZU983148 MPY983051:MPY983148 MGC983051:MGC983148 LWG983051:LWG983148 LMK983051:LMK983148 LCO983051:LCO983148 KSS983051:KSS983148 KIW983051:KIW983148 JZA983051:JZA983148 JPE983051:JPE983148 JFI983051:JFI983148 IVM983051:IVM983148 ILQ983051:ILQ983148 IBU983051:IBU983148 HRY983051:HRY983148 HIC983051:HIC983148 GYG983051:GYG983148 GOK983051:GOK983148 GEO983051:GEO983148 FUS983051:FUS983148 FKW983051:FKW983148 FBA983051:FBA983148 ERE983051:ERE983148 EHI983051:EHI983148 DXM983051:DXM983148 DNQ983051:DNQ983148 DDU983051:DDU983148 CTY983051:CTY983148 CKC983051:CKC983148 CAG983051:CAG983148 BQK983051:BQK983148 BGO983051:BGO983148 AWS983051:AWS983148 AMW983051:AMW983148 ADA983051:ADA983148 TE983051:TE983148 JI983051:JI983148 L983051:L983148 WVU917515:WVU917612 WLY917515:WLY917612 WCC917515:WCC917612 VSG917515:VSG917612 VIK917515:VIK917612 UYO917515:UYO917612 UOS917515:UOS917612 UEW917515:UEW917612 TVA917515:TVA917612 TLE917515:TLE917612 TBI917515:TBI917612 SRM917515:SRM917612 SHQ917515:SHQ917612 RXU917515:RXU917612 RNY917515:RNY917612 REC917515:REC917612 QUG917515:QUG917612 QKK917515:QKK917612 QAO917515:QAO917612 PQS917515:PQS917612 PGW917515:PGW917612 OXA917515:OXA917612 ONE917515:ONE917612 ODI917515:ODI917612 NTM917515:NTM917612 NJQ917515:NJQ917612 MZU917515:MZU917612 MPY917515:MPY917612 MGC917515:MGC917612 LWG917515:LWG917612 LMK917515:LMK917612 LCO917515:LCO917612 KSS917515:KSS917612 KIW917515:KIW917612 JZA917515:JZA917612 JPE917515:JPE917612 JFI917515:JFI917612 IVM917515:IVM917612 ILQ917515:ILQ917612 IBU917515:IBU917612 HRY917515:HRY917612 HIC917515:HIC917612 GYG917515:GYG917612 GOK917515:GOK917612 GEO917515:GEO917612 FUS917515:FUS917612 FKW917515:FKW917612 FBA917515:FBA917612 ERE917515:ERE917612 EHI917515:EHI917612 DXM917515:DXM917612 DNQ917515:DNQ917612 DDU917515:DDU917612 CTY917515:CTY917612 CKC917515:CKC917612 CAG917515:CAG917612 BQK917515:BQK917612 BGO917515:BGO917612 AWS917515:AWS917612 AMW917515:AMW917612 ADA917515:ADA917612 TE917515:TE917612 JI917515:JI917612 L917515:L917612 WVU851979:WVU852076 WLY851979:WLY852076 WCC851979:WCC852076 VSG851979:VSG852076 VIK851979:VIK852076 UYO851979:UYO852076 UOS851979:UOS852076 UEW851979:UEW852076 TVA851979:TVA852076 TLE851979:TLE852076 TBI851979:TBI852076 SRM851979:SRM852076 SHQ851979:SHQ852076 RXU851979:RXU852076 RNY851979:RNY852076 REC851979:REC852076 QUG851979:QUG852076 QKK851979:QKK852076 QAO851979:QAO852076 PQS851979:PQS852076 PGW851979:PGW852076 OXA851979:OXA852076 ONE851979:ONE852076 ODI851979:ODI852076 NTM851979:NTM852076 NJQ851979:NJQ852076 MZU851979:MZU852076 MPY851979:MPY852076 MGC851979:MGC852076 LWG851979:LWG852076 LMK851979:LMK852076 LCO851979:LCO852076 KSS851979:KSS852076 KIW851979:KIW852076 JZA851979:JZA852076 JPE851979:JPE852076 JFI851979:JFI852076 IVM851979:IVM852076 ILQ851979:ILQ852076 IBU851979:IBU852076 HRY851979:HRY852076 HIC851979:HIC852076 GYG851979:GYG852076 GOK851979:GOK852076 GEO851979:GEO852076 FUS851979:FUS852076 FKW851979:FKW852076 FBA851979:FBA852076 ERE851979:ERE852076 EHI851979:EHI852076 DXM851979:DXM852076 DNQ851979:DNQ852076 DDU851979:DDU852076 CTY851979:CTY852076 CKC851979:CKC852076 CAG851979:CAG852076 BQK851979:BQK852076 BGO851979:BGO852076 AWS851979:AWS852076 AMW851979:AMW852076 ADA851979:ADA852076 TE851979:TE852076 JI851979:JI852076 L851979:L852076 WVU786443:WVU786540 WLY786443:WLY786540 WCC786443:WCC786540 VSG786443:VSG786540 VIK786443:VIK786540 UYO786443:UYO786540 UOS786443:UOS786540 UEW786443:UEW786540 TVA786443:TVA786540 TLE786443:TLE786540 TBI786443:TBI786540 SRM786443:SRM786540 SHQ786443:SHQ786540 RXU786443:RXU786540 RNY786443:RNY786540 REC786443:REC786540 QUG786443:QUG786540 QKK786443:QKK786540 QAO786443:QAO786540 PQS786443:PQS786540 PGW786443:PGW786540 OXA786443:OXA786540 ONE786443:ONE786540 ODI786443:ODI786540 NTM786443:NTM786540 NJQ786443:NJQ786540 MZU786443:MZU786540 MPY786443:MPY786540 MGC786443:MGC786540 LWG786443:LWG786540 LMK786443:LMK786540 LCO786443:LCO786540 KSS786443:KSS786540 KIW786443:KIW786540 JZA786443:JZA786540 JPE786443:JPE786540 JFI786443:JFI786540 IVM786443:IVM786540 ILQ786443:ILQ786540 IBU786443:IBU786540 HRY786443:HRY786540 HIC786443:HIC786540 GYG786443:GYG786540 GOK786443:GOK786540 GEO786443:GEO786540 FUS786443:FUS786540 FKW786443:FKW786540 FBA786443:FBA786540 ERE786443:ERE786540 EHI786443:EHI786540 DXM786443:DXM786540 DNQ786443:DNQ786540 DDU786443:DDU786540 CTY786443:CTY786540 CKC786443:CKC786540 CAG786443:CAG786540 BQK786443:BQK786540 BGO786443:BGO786540 AWS786443:AWS786540 AMW786443:AMW786540 ADA786443:ADA786540 TE786443:TE786540 JI786443:JI786540 L786443:L786540 WVU720907:WVU721004 WLY720907:WLY721004 WCC720907:WCC721004 VSG720907:VSG721004 VIK720907:VIK721004 UYO720907:UYO721004 UOS720907:UOS721004 UEW720907:UEW721004 TVA720907:TVA721004 TLE720907:TLE721004 TBI720907:TBI721004 SRM720907:SRM721004 SHQ720907:SHQ721004 RXU720907:RXU721004 RNY720907:RNY721004 REC720907:REC721004 QUG720907:QUG721004 QKK720907:QKK721004 QAO720907:QAO721004 PQS720907:PQS721004 PGW720907:PGW721004 OXA720907:OXA721004 ONE720907:ONE721004 ODI720907:ODI721004 NTM720907:NTM721004 NJQ720907:NJQ721004 MZU720907:MZU721004 MPY720907:MPY721004 MGC720907:MGC721004 LWG720907:LWG721004 LMK720907:LMK721004 LCO720907:LCO721004 KSS720907:KSS721004 KIW720907:KIW721004 JZA720907:JZA721004 JPE720907:JPE721004 JFI720907:JFI721004 IVM720907:IVM721004 ILQ720907:ILQ721004 IBU720907:IBU721004 HRY720907:HRY721004 HIC720907:HIC721004 GYG720907:GYG721004 GOK720907:GOK721004 GEO720907:GEO721004 FUS720907:FUS721004 FKW720907:FKW721004 FBA720907:FBA721004 ERE720907:ERE721004 EHI720907:EHI721004 DXM720907:DXM721004 DNQ720907:DNQ721004 DDU720907:DDU721004 CTY720907:CTY721004 CKC720907:CKC721004 CAG720907:CAG721004 BQK720907:BQK721004 BGO720907:BGO721004 AWS720907:AWS721004 AMW720907:AMW721004 ADA720907:ADA721004 TE720907:TE721004 JI720907:JI721004 L720907:L721004 WVU655371:WVU655468 WLY655371:WLY655468 WCC655371:WCC655468 VSG655371:VSG655468 VIK655371:VIK655468 UYO655371:UYO655468 UOS655371:UOS655468 UEW655371:UEW655468 TVA655371:TVA655468 TLE655371:TLE655468 TBI655371:TBI655468 SRM655371:SRM655468 SHQ655371:SHQ655468 RXU655371:RXU655468 RNY655371:RNY655468 REC655371:REC655468 QUG655371:QUG655468 QKK655371:QKK655468 QAO655371:QAO655468 PQS655371:PQS655468 PGW655371:PGW655468 OXA655371:OXA655468 ONE655371:ONE655468 ODI655371:ODI655468 NTM655371:NTM655468 NJQ655371:NJQ655468 MZU655371:MZU655468 MPY655371:MPY655468 MGC655371:MGC655468 LWG655371:LWG655468 LMK655371:LMK655468 LCO655371:LCO655468 KSS655371:KSS655468 KIW655371:KIW655468 JZA655371:JZA655468 JPE655371:JPE655468 JFI655371:JFI655468 IVM655371:IVM655468 ILQ655371:ILQ655468 IBU655371:IBU655468 HRY655371:HRY655468 HIC655371:HIC655468 GYG655371:GYG655468 GOK655371:GOK655468 GEO655371:GEO655468 FUS655371:FUS655468 FKW655371:FKW655468 FBA655371:FBA655468 ERE655371:ERE655468 EHI655371:EHI655468 DXM655371:DXM655468 DNQ655371:DNQ655468 DDU655371:DDU655468 CTY655371:CTY655468 CKC655371:CKC655468 CAG655371:CAG655468 BQK655371:BQK655468 BGO655371:BGO655468 AWS655371:AWS655468 AMW655371:AMW655468 ADA655371:ADA655468 TE655371:TE655468 JI655371:JI655468 L655371:L655468 WVU589835:WVU589932 WLY589835:WLY589932 WCC589835:WCC589932 VSG589835:VSG589932 VIK589835:VIK589932 UYO589835:UYO589932 UOS589835:UOS589932 UEW589835:UEW589932 TVA589835:TVA589932 TLE589835:TLE589932 TBI589835:TBI589932 SRM589835:SRM589932 SHQ589835:SHQ589932 RXU589835:RXU589932 RNY589835:RNY589932 REC589835:REC589932 QUG589835:QUG589932 QKK589835:QKK589932 QAO589835:QAO589932 PQS589835:PQS589932 PGW589835:PGW589932 OXA589835:OXA589932 ONE589835:ONE589932 ODI589835:ODI589932 NTM589835:NTM589932 NJQ589835:NJQ589932 MZU589835:MZU589932 MPY589835:MPY589932 MGC589835:MGC589932 LWG589835:LWG589932 LMK589835:LMK589932 LCO589835:LCO589932 KSS589835:KSS589932 KIW589835:KIW589932 JZA589835:JZA589932 JPE589835:JPE589932 JFI589835:JFI589932 IVM589835:IVM589932 ILQ589835:ILQ589932 IBU589835:IBU589932 HRY589835:HRY589932 HIC589835:HIC589932 GYG589835:GYG589932 GOK589835:GOK589932 GEO589835:GEO589932 FUS589835:FUS589932 FKW589835:FKW589932 FBA589835:FBA589932 ERE589835:ERE589932 EHI589835:EHI589932 DXM589835:DXM589932 DNQ589835:DNQ589932 DDU589835:DDU589932 CTY589835:CTY589932 CKC589835:CKC589932 CAG589835:CAG589932 BQK589835:BQK589932 BGO589835:BGO589932 AWS589835:AWS589932 AMW589835:AMW589932 ADA589835:ADA589932 TE589835:TE589932 JI589835:JI589932 L589835:L589932 WVU524299:WVU524396 WLY524299:WLY524396 WCC524299:WCC524396 VSG524299:VSG524396 VIK524299:VIK524396 UYO524299:UYO524396 UOS524299:UOS524396 UEW524299:UEW524396 TVA524299:TVA524396 TLE524299:TLE524396 TBI524299:TBI524396 SRM524299:SRM524396 SHQ524299:SHQ524396 RXU524299:RXU524396 RNY524299:RNY524396 REC524299:REC524396 QUG524299:QUG524396 QKK524299:QKK524396 QAO524299:QAO524396 PQS524299:PQS524396 PGW524299:PGW524396 OXA524299:OXA524396 ONE524299:ONE524396 ODI524299:ODI524396 NTM524299:NTM524396 NJQ524299:NJQ524396 MZU524299:MZU524396 MPY524299:MPY524396 MGC524299:MGC524396 LWG524299:LWG524396 LMK524299:LMK524396 LCO524299:LCO524396 KSS524299:KSS524396 KIW524299:KIW524396 JZA524299:JZA524396 JPE524299:JPE524396 JFI524299:JFI524396 IVM524299:IVM524396 ILQ524299:ILQ524396 IBU524299:IBU524396 HRY524299:HRY524396 HIC524299:HIC524396 GYG524299:GYG524396 GOK524299:GOK524396 GEO524299:GEO524396 FUS524299:FUS524396 FKW524299:FKW524396 FBA524299:FBA524396 ERE524299:ERE524396 EHI524299:EHI524396 DXM524299:DXM524396 DNQ524299:DNQ524396 DDU524299:DDU524396 CTY524299:CTY524396 CKC524299:CKC524396 CAG524299:CAG524396 BQK524299:BQK524396 BGO524299:BGO524396 AWS524299:AWS524396 AMW524299:AMW524396 ADA524299:ADA524396 TE524299:TE524396 JI524299:JI524396 L524299:L524396 WVU458763:WVU458860 WLY458763:WLY458860 WCC458763:WCC458860 VSG458763:VSG458860 VIK458763:VIK458860 UYO458763:UYO458860 UOS458763:UOS458860 UEW458763:UEW458860 TVA458763:TVA458860 TLE458763:TLE458860 TBI458763:TBI458860 SRM458763:SRM458860 SHQ458763:SHQ458860 RXU458763:RXU458860 RNY458763:RNY458860 REC458763:REC458860 QUG458763:QUG458860 QKK458763:QKK458860 QAO458763:QAO458860 PQS458763:PQS458860 PGW458763:PGW458860 OXA458763:OXA458860 ONE458763:ONE458860 ODI458763:ODI458860 NTM458763:NTM458860 NJQ458763:NJQ458860 MZU458763:MZU458860 MPY458763:MPY458860 MGC458763:MGC458860 LWG458763:LWG458860 LMK458763:LMK458860 LCO458763:LCO458860 KSS458763:KSS458860 KIW458763:KIW458860 JZA458763:JZA458860 JPE458763:JPE458860 JFI458763:JFI458860 IVM458763:IVM458860 ILQ458763:ILQ458860 IBU458763:IBU458860 HRY458763:HRY458860 HIC458763:HIC458860 GYG458763:GYG458860 GOK458763:GOK458860 GEO458763:GEO458860 FUS458763:FUS458860 FKW458763:FKW458860 FBA458763:FBA458860 ERE458763:ERE458860 EHI458763:EHI458860 DXM458763:DXM458860 DNQ458763:DNQ458860 DDU458763:DDU458860 CTY458763:CTY458860 CKC458763:CKC458860 CAG458763:CAG458860 BQK458763:BQK458860 BGO458763:BGO458860 AWS458763:AWS458860 AMW458763:AMW458860 ADA458763:ADA458860 TE458763:TE458860 JI458763:JI458860 L458763:L458860 WVU393227:WVU393324 WLY393227:WLY393324 WCC393227:WCC393324 VSG393227:VSG393324 VIK393227:VIK393324 UYO393227:UYO393324 UOS393227:UOS393324 UEW393227:UEW393324 TVA393227:TVA393324 TLE393227:TLE393324 TBI393227:TBI393324 SRM393227:SRM393324 SHQ393227:SHQ393324 RXU393227:RXU393324 RNY393227:RNY393324 REC393227:REC393324 QUG393227:QUG393324 QKK393227:QKK393324 QAO393227:QAO393324 PQS393227:PQS393324 PGW393227:PGW393324 OXA393227:OXA393324 ONE393227:ONE393324 ODI393227:ODI393324 NTM393227:NTM393324 NJQ393227:NJQ393324 MZU393227:MZU393324 MPY393227:MPY393324 MGC393227:MGC393324 LWG393227:LWG393324 LMK393227:LMK393324 LCO393227:LCO393324 KSS393227:KSS393324 KIW393227:KIW393324 JZA393227:JZA393324 JPE393227:JPE393324 JFI393227:JFI393324 IVM393227:IVM393324 ILQ393227:ILQ393324 IBU393227:IBU393324 HRY393227:HRY393324 HIC393227:HIC393324 GYG393227:GYG393324 GOK393227:GOK393324 GEO393227:GEO393324 FUS393227:FUS393324 FKW393227:FKW393324 FBA393227:FBA393324 ERE393227:ERE393324 EHI393227:EHI393324 DXM393227:DXM393324 DNQ393227:DNQ393324 DDU393227:DDU393324 CTY393227:CTY393324 CKC393227:CKC393324 CAG393227:CAG393324 BQK393227:BQK393324 BGO393227:BGO393324 AWS393227:AWS393324 AMW393227:AMW393324 ADA393227:ADA393324 TE393227:TE393324 JI393227:JI393324 L393227:L393324 WVU327691:WVU327788 WLY327691:WLY327788 WCC327691:WCC327788 VSG327691:VSG327788 VIK327691:VIK327788 UYO327691:UYO327788 UOS327691:UOS327788 UEW327691:UEW327788 TVA327691:TVA327788 TLE327691:TLE327788 TBI327691:TBI327788 SRM327691:SRM327788 SHQ327691:SHQ327788 RXU327691:RXU327788 RNY327691:RNY327788 REC327691:REC327788 QUG327691:QUG327788 QKK327691:QKK327788 QAO327691:QAO327788 PQS327691:PQS327788 PGW327691:PGW327788 OXA327691:OXA327788 ONE327691:ONE327788 ODI327691:ODI327788 NTM327691:NTM327788 NJQ327691:NJQ327788 MZU327691:MZU327788 MPY327691:MPY327788 MGC327691:MGC327788 LWG327691:LWG327788 LMK327691:LMK327788 LCO327691:LCO327788 KSS327691:KSS327788 KIW327691:KIW327788 JZA327691:JZA327788 JPE327691:JPE327788 JFI327691:JFI327788 IVM327691:IVM327788 ILQ327691:ILQ327788 IBU327691:IBU327788 HRY327691:HRY327788 HIC327691:HIC327788 GYG327691:GYG327788 GOK327691:GOK327788 GEO327691:GEO327788 FUS327691:FUS327788 FKW327691:FKW327788 FBA327691:FBA327788 ERE327691:ERE327788 EHI327691:EHI327788 DXM327691:DXM327788 DNQ327691:DNQ327788 DDU327691:DDU327788 CTY327691:CTY327788 CKC327691:CKC327788 CAG327691:CAG327788 BQK327691:BQK327788 BGO327691:BGO327788 AWS327691:AWS327788 AMW327691:AMW327788 ADA327691:ADA327788 TE327691:TE327788 JI327691:JI327788 L327691:L327788 WVU262155:WVU262252 WLY262155:WLY262252 WCC262155:WCC262252 VSG262155:VSG262252 VIK262155:VIK262252 UYO262155:UYO262252 UOS262155:UOS262252 UEW262155:UEW262252 TVA262155:TVA262252 TLE262155:TLE262252 TBI262155:TBI262252 SRM262155:SRM262252 SHQ262155:SHQ262252 RXU262155:RXU262252 RNY262155:RNY262252 REC262155:REC262252 QUG262155:QUG262252 QKK262155:QKK262252 QAO262155:QAO262252 PQS262155:PQS262252 PGW262155:PGW262252 OXA262155:OXA262252 ONE262155:ONE262252 ODI262155:ODI262252 NTM262155:NTM262252 NJQ262155:NJQ262252 MZU262155:MZU262252 MPY262155:MPY262252 MGC262155:MGC262252 LWG262155:LWG262252 LMK262155:LMK262252 LCO262155:LCO262252 KSS262155:KSS262252 KIW262155:KIW262252 JZA262155:JZA262252 JPE262155:JPE262252 JFI262155:JFI262252 IVM262155:IVM262252 ILQ262155:ILQ262252 IBU262155:IBU262252 HRY262155:HRY262252 HIC262155:HIC262252 GYG262155:GYG262252 GOK262155:GOK262252 GEO262155:GEO262252 FUS262155:FUS262252 FKW262155:FKW262252 FBA262155:FBA262252 ERE262155:ERE262252 EHI262155:EHI262252 DXM262155:DXM262252 DNQ262155:DNQ262252 DDU262155:DDU262252 CTY262155:CTY262252 CKC262155:CKC262252 CAG262155:CAG262252 BQK262155:BQK262252 BGO262155:BGO262252 AWS262155:AWS262252 AMW262155:AMW262252 ADA262155:ADA262252 TE262155:TE262252 JI262155:JI262252 L262155:L262252 WVU196619:WVU196716 WLY196619:WLY196716 WCC196619:WCC196716 VSG196619:VSG196716 VIK196619:VIK196716 UYO196619:UYO196716 UOS196619:UOS196716 UEW196619:UEW196716 TVA196619:TVA196716 TLE196619:TLE196716 TBI196619:TBI196716 SRM196619:SRM196716 SHQ196619:SHQ196716 RXU196619:RXU196716 RNY196619:RNY196716 REC196619:REC196716 QUG196619:QUG196716 QKK196619:QKK196716 QAO196619:QAO196716 PQS196619:PQS196716 PGW196619:PGW196716 OXA196619:OXA196716 ONE196619:ONE196716 ODI196619:ODI196716 NTM196619:NTM196716 NJQ196619:NJQ196716 MZU196619:MZU196716 MPY196619:MPY196716 MGC196619:MGC196716 LWG196619:LWG196716 LMK196619:LMK196716 LCO196619:LCO196716 KSS196619:KSS196716 KIW196619:KIW196716 JZA196619:JZA196716 JPE196619:JPE196716 JFI196619:JFI196716 IVM196619:IVM196716 ILQ196619:ILQ196716 IBU196619:IBU196716 HRY196619:HRY196716 HIC196619:HIC196716 GYG196619:GYG196716 GOK196619:GOK196716 GEO196619:GEO196716 FUS196619:FUS196716 FKW196619:FKW196716 FBA196619:FBA196716 ERE196619:ERE196716 EHI196619:EHI196716 DXM196619:DXM196716 DNQ196619:DNQ196716 DDU196619:DDU196716 CTY196619:CTY196716 CKC196619:CKC196716 CAG196619:CAG196716 BQK196619:BQK196716 BGO196619:BGO196716 AWS196619:AWS196716 AMW196619:AMW196716 ADA196619:ADA196716 TE196619:TE196716 JI196619:JI196716 L196619:L196716 WVU131083:WVU131180 WLY131083:WLY131180 WCC131083:WCC131180 VSG131083:VSG131180 VIK131083:VIK131180 UYO131083:UYO131180 UOS131083:UOS131180 UEW131083:UEW131180 TVA131083:TVA131180 TLE131083:TLE131180 TBI131083:TBI131180 SRM131083:SRM131180 SHQ131083:SHQ131180 RXU131083:RXU131180 RNY131083:RNY131180 REC131083:REC131180 QUG131083:QUG131180 QKK131083:QKK131180 QAO131083:QAO131180 PQS131083:PQS131180 PGW131083:PGW131180 OXA131083:OXA131180 ONE131083:ONE131180 ODI131083:ODI131180 NTM131083:NTM131180 NJQ131083:NJQ131180 MZU131083:MZU131180 MPY131083:MPY131180 MGC131083:MGC131180 LWG131083:LWG131180 LMK131083:LMK131180 LCO131083:LCO131180 KSS131083:KSS131180 KIW131083:KIW131180 JZA131083:JZA131180 JPE131083:JPE131180 JFI131083:JFI131180 IVM131083:IVM131180 ILQ131083:ILQ131180 IBU131083:IBU131180 HRY131083:HRY131180 HIC131083:HIC131180 GYG131083:GYG131180 GOK131083:GOK131180 GEO131083:GEO131180 FUS131083:FUS131180 FKW131083:FKW131180 FBA131083:FBA131180 ERE131083:ERE131180 EHI131083:EHI131180 DXM131083:DXM131180 DNQ131083:DNQ131180 DDU131083:DDU131180 CTY131083:CTY131180 CKC131083:CKC131180 CAG131083:CAG131180 BQK131083:BQK131180 BGO131083:BGO131180 AWS131083:AWS131180 AMW131083:AMW131180 ADA131083:ADA131180 TE131083:TE131180 JI131083:JI131180 L131083:L131180 WVU65547:WVU65644 WLY65547:WLY65644 WCC65547:WCC65644 VSG65547:VSG65644 VIK65547:VIK65644 UYO65547:UYO65644 UOS65547:UOS65644 UEW65547:UEW65644 TVA65547:TVA65644 TLE65547:TLE65644 TBI65547:TBI65644 SRM65547:SRM65644 SHQ65547:SHQ65644 RXU65547:RXU65644 RNY65547:RNY65644 REC65547:REC65644 QUG65547:QUG65644 QKK65547:QKK65644 QAO65547:QAO65644 PQS65547:PQS65644 PGW65547:PGW65644 OXA65547:OXA65644 ONE65547:ONE65644 ODI65547:ODI65644 NTM65547:NTM65644 NJQ65547:NJQ65644 MZU65547:MZU65644 MPY65547:MPY65644 MGC65547:MGC65644 LWG65547:LWG65644 LMK65547:LMK65644 LCO65547:LCO65644 KSS65547:KSS65644 KIW65547:KIW65644 JZA65547:JZA65644 JPE65547:JPE65644 JFI65547:JFI65644 IVM65547:IVM65644 ILQ65547:ILQ65644 IBU65547:IBU65644 HRY65547:HRY65644 HIC65547:HIC65644 GYG65547:GYG65644 GOK65547:GOK65644 GEO65547:GEO65644 FUS65547:FUS65644 FKW65547:FKW65644 FBA65547:FBA65644 ERE65547:ERE65644 EHI65547:EHI65644 DXM65547:DXM65644 DNQ65547:DNQ65644 DDU65547:DDU65644 CTY65547:CTY65644 CKC65547:CKC65644 CAG65547:CAG65644 BQK65547:BQK65644 BGO65547:BGO65644 AWS65547:AWS65644 AMW65547:AMW65644 ADA65547:ADA65644 TE65547:TE65644 JI65547:JI65644 L65547:L65644 WVU9:WVU108 WLY9:WLY108 WCC9:WCC108 VSG9:VSG108 VIK9:VIK108 UYO9:UYO108 UOS9:UOS108 UEW9:UEW108 TVA9:TVA108 TLE9:TLE108 TBI9:TBI108 SRM9:SRM108 SHQ9:SHQ108 RXU9:RXU108 RNY9:RNY108 REC9:REC108 QUG9:QUG108 QKK9:QKK108 QAO9:QAO108 PQS9:PQS108 PGW9:PGW108 OXA9:OXA108 ONE9:ONE108 ODI9:ODI108 NTM9:NTM108 NJQ9:NJQ108 MZU9:MZU108 MPY9:MPY108 MGC9:MGC108 LWG9:LWG108 LMK9:LMK108 LCO9:LCO108 KSS9:KSS108 KIW9:KIW108 JZA9:JZA108 JPE9:JPE108 JFI9:JFI108 IVM9:IVM108 ILQ9:ILQ108 IBU9:IBU108 HRY9:HRY108 HIC9:HIC108 GYG9:GYG108 GOK9:GOK108 GEO9:GEO108 FUS9:FUS108 FKW9:FKW108 FBA9:FBA108 ERE9:ERE108 EHI9:EHI108 DXM9:DXM108 DNQ9:DNQ108 DDU9:DDU108 CTY9:CTY108 CKC9:CKC108 CAG9:CAG108 BQK9:BQK108 BGO9:BGO108 AWS9:AWS108 AMW9:AMW108 ADA9:ADA108 TE9:TE108 JI9:JI108">
      <formula1>$X$71:$X$73</formula1>
    </dataValidation>
    <dataValidation type="list" allowBlank="1" showInputMessage="1" showErrorMessage="1" sqref="F4 WVP983042 WLT983042 WBX983042 VSB983042 VIF983042 UYJ983042 UON983042 UER983042 TUV983042 TKZ983042 TBD983042 SRH983042 SHL983042 RXP983042 RNT983042 RDX983042 QUB983042 QKF983042 QAJ983042 PQN983042 PGR983042 OWV983042 OMZ983042 ODD983042 NTH983042 NJL983042 MZP983042 MPT983042 MFX983042 LWB983042 LMF983042 LCJ983042 KSN983042 KIR983042 JYV983042 JOZ983042 JFD983042 IVH983042 ILL983042 IBP983042 HRT983042 HHX983042 GYB983042 GOF983042 GEJ983042 FUN983042 FKR983042 FAV983042 EQZ983042 EHD983042 DXH983042 DNL983042 DDP983042 CTT983042 CJX983042 CAB983042 BQF983042 BGJ983042 AWN983042 AMR983042 ACV983042 SZ983042 JD983042 F983042 WVP917506 WLT917506 WBX917506 VSB917506 VIF917506 UYJ917506 UON917506 UER917506 TUV917506 TKZ917506 TBD917506 SRH917506 SHL917506 RXP917506 RNT917506 RDX917506 QUB917506 QKF917506 QAJ917506 PQN917506 PGR917506 OWV917506 OMZ917506 ODD917506 NTH917506 NJL917506 MZP917506 MPT917506 MFX917506 LWB917506 LMF917506 LCJ917506 KSN917506 KIR917506 JYV917506 JOZ917506 JFD917506 IVH917506 ILL917506 IBP917506 HRT917506 HHX917506 GYB917506 GOF917506 GEJ917506 FUN917506 FKR917506 FAV917506 EQZ917506 EHD917506 DXH917506 DNL917506 DDP917506 CTT917506 CJX917506 CAB917506 BQF917506 BGJ917506 AWN917506 AMR917506 ACV917506 SZ917506 JD917506 F917506 WVP851970 WLT851970 WBX851970 VSB851970 VIF851970 UYJ851970 UON851970 UER851970 TUV851970 TKZ851970 TBD851970 SRH851970 SHL851970 RXP851970 RNT851970 RDX851970 QUB851970 QKF851970 QAJ851970 PQN851970 PGR851970 OWV851970 OMZ851970 ODD851970 NTH851970 NJL851970 MZP851970 MPT851970 MFX851970 LWB851970 LMF851970 LCJ851970 KSN851970 KIR851970 JYV851970 JOZ851970 JFD851970 IVH851970 ILL851970 IBP851970 HRT851970 HHX851970 GYB851970 GOF851970 GEJ851970 FUN851970 FKR851970 FAV851970 EQZ851970 EHD851970 DXH851970 DNL851970 DDP851970 CTT851970 CJX851970 CAB851970 BQF851970 BGJ851970 AWN851970 AMR851970 ACV851970 SZ851970 JD851970 F851970 WVP786434 WLT786434 WBX786434 VSB786434 VIF786434 UYJ786434 UON786434 UER786434 TUV786434 TKZ786434 TBD786434 SRH786434 SHL786434 RXP786434 RNT786434 RDX786434 QUB786434 QKF786434 QAJ786434 PQN786434 PGR786434 OWV786434 OMZ786434 ODD786434 NTH786434 NJL786434 MZP786434 MPT786434 MFX786434 LWB786434 LMF786434 LCJ786434 KSN786434 KIR786434 JYV786434 JOZ786434 JFD786434 IVH786434 ILL786434 IBP786434 HRT786434 HHX786434 GYB786434 GOF786434 GEJ786434 FUN786434 FKR786434 FAV786434 EQZ786434 EHD786434 DXH786434 DNL786434 DDP786434 CTT786434 CJX786434 CAB786434 BQF786434 BGJ786434 AWN786434 AMR786434 ACV786434 SZ786434 JD786434 F786434 WVP720898 WLT720898 WBX720898 VSB720898 VIF720898 UYJ720898 UON720898 UER720898 TUV720898 TKZ720898 TBD720898 SRH720898 SHL720898 RXP720898 RNT720898 RDX720898 QUB720898 QKF720898 QAJ720898 PQN720898 PGR720898 OWV720898 OMZ720898 ODD720898 NTH720898 NJL720898 MZP720898 MPT720898 MFX720898 LWB720898 LMF720898 LCJ720898 KSN720898 KIR720898 JYV720898 JOZ720898 JFD720898 IVH720898 ILL720898 IBP720898 HRT720898 HHX720898 GYB720898 GOF720898 GEJ720898 FUN720898 FKR720898 FAV720898 EQZ720898 EHD720898 DXH720898 DNL720898 DDP720898 CTT720898 CJX720898 CAB720898 BQF720898 BGJ720898 AWN720898 AMR720898 ACV720898 SZ720898 JD720898 F720898 WVP655362 WLT655362 WBX655362 VSB655362 VIF655362 UYJ655362 UON655362 UER655362 TUV655362 TKZ655362 TBD655362 SRH655362 SHL655362 RXP655362 RNT655362 RDX655362 QUB655362 QKF655362 QAJ655362 PQN655362 PGR655362 OWV655362 OMZ655362 ODD655362 NTH655362 NJL655362 MZP655362 MPT655362 MFX655362 LWB655362 LMF655362 LCJ655362 KSN655362 KIR655362 JYV655362 JOZ655362 JFD655362 IVH655362 ILL655362 IBP655362 HRT655362 HHX655362 GYB655362 GOF655362 GEJ655362 FUN655362 FKR655362 FAV655362 EQZ655362 EHD655362 DXH655362 DNL655362 DDP655362 CTT655362 CJX655362 CAB655362 BQF655362 BGJ655362 AWN655362 AMR655362 ACV655362 SZ655362 JD655362 F655362 WVP589826 WLT589826 WBX589826 VSB589826 VIF589826 UYJ589826 UON589826 UER589826 TUV589826 TKZ589826 TBD589826 SRH589826 SHL589826 RXP589826 RNT589826 RDX589826 QUB589826 QKF589826 QAJ589826 PQN589826 PGR589826 OWV589826 OMZ589826 ODD589826 NTH589826 NJL589826 MZP589826 MPT589826 MFX589826 LWB589826 LMF589826 LCJ589826 KSN589826 KIR589826 JYV589826 JOZ589826 JFD589826 IVH589826 ILL589826 IBP589826 HRT589826 HHX589826 GYB589826 GOF589826 GEJ589826 FUN589826 FKR589826 FAV589826 EQZ589826 EHD589826 DXH589826 DNL589826 DDP589826 CTT589826 CJX589826 CAB589826 BQF589826 BGJ589826 AWN589826 AMR589826 ACV589826 SZ589826 JD589826 F589826 WVP524290 WLT524290 WBX524290 VSB524290 VIF524290 UYJ524290 UON524290 UER524290 TUV524290 TKZ524290 TBD524290 SRH524290 SHL524290 RXP524290 RNT524290 RDX524290 QUB524290 QKF524290 QAJ524290 PQN524290 PGR524290 OWV524290 OMZ524290 ODD524290 NTH524290 NJL524290 MZP524290 MPT524290 MFX524290 LWB524290 LMF524290 LCJ524290 KSN524290 KIR524290 JYV524290 JOZ524290 JFD524290 IVH524290 ILL524290 IBP524290 HRT524290 HHX524290 GYB524290 GOF524290 GEJ524290 FUN524290 FKR524290 FAV524290 EQZ524290 EHD524290 DXH524290 DNL524290 DDP524290 CTT524290 CJX524290 CAB524290 BQF524290 BGJ524290 AWN524290 AMR524290 ACV524290 SZ524290 JD524290 F524290 WVP458754 WLT458754 WBX458754 VSB458754 VIF458754 UYJ458754 UON458754 UER458754 TUV458754 TKZ458754 TBD458754 SRH458754 SHL458754 RXP458754 RNT458754 RDX458754 QUB458754 QKF458754 QAJ458754 PQN458754 PGR458754 OWV458754 OMZ458754 ODD458754 NTH458754 NJL458754 MZP458754 MPT458754 MFX458754 LWB458754 LMF458754 LCJ458754 KSN458754 KIR458754 JYV458754 JOZ458754 JFD458754 IVH458754 ILL458754 IBP458754 HRT458754 HHX458754 GYB458754 GOF458754 GEJ458754 FUN458754 FKR458754 FAV458754 EQZ458754 EHD458754 DXH458754 DNL458754 DDP458754 CTT458754 CJX458754 CAB458754 BQF458754 BGJ458754 AWN458754 AMR458754 ACV458754 SZ458754 JD458754 F458754 WVP393218 WLT393218 WBX393218 VSB393218 VIF393218 UYJ393218 UON393218 UER393218 TUV393218 TKZ393218 TBD393218 SRH393218 SHL393218 RXP393218 RNT393218 RDX393218 QUB393218 QKF393218 QAJ393218 PQN393218 PGR393218 OWV393218 OMZ393218 ODD393218 NTH393218 NJL393218 MZP393218 MPT393218 MFX393218 LWB393218 LMF393218 LCJ393218 KSN393218 KIR393218 JYV393218 JOZ393218 JFD393218 IVH393218 ILL393218 IBP393218 HRT393218 HHX393218 GYB393218 GOF393218 GEJ393218 FUN393218 FKR393218 FAV393218 EQZ393218 EHD393218 DXH393218 DNL393218 DDP393218 CTT393218 CJX393218 CAB393218 BQF393218 BGJ393218 AWN393218 AMR393218 ACV393218 SZ393218 JD393218 F393218 WVP327682 WLT327682 WBX327682 VSB327682 VIF327682 UYJ327682 UON327682 UER327682 TUV327682 TKZ327682 TBD327682 SRH327682 SHL327682 RXP327682 RNT327682 RDX327682 QUB327682 QKF327682 QAJ327682 PQN327682 PGR327682 OWV327682 OMZ327682 ODD327682 NTH327682 NJL327682 MZP327682 MPT327682 MFX327682 LWB327682 LMF327682 LCJ327682 KSN327682 KIR327682 JYV327682 JOZ327682 JFD327682 IVH327682 ILL327682 IBP327682 HRT327682 HHX327682 GYB327682 GOF327682 GEJ327682 FUN327682 FKR327682 FAV327682 EQZ327682 EHD327682 DXH327682 DNL327682 DDP327682 CTT327682 CJX327682 CAB327682 BQF327682 BGJ327682 AWN327682 AMR327682 ACV327682 SZ327682 JD327682 F327682 WVP262146 WLT262146 WBX262146 VSB262146 VIF262146 UYJ262146 UON262146 UER262146 TUV262146 TKZ262146 TBD262146 SRH262146 SHL262146 RXP262146 RNT262146 RDX262146 QUB262146 QKF262146 QAJ262146 PQN262146 PGR262146 OWV262146 OMZ262146 ODD262146 NTH262146 NJL262146 MZP262146 MPT262146 MFX262146 LWB262146 LMF262146 LCJ262146 KSN262146 KIR262146 JYV262146 JOZ262146 JFD262146 IVH262146 ILL262146 IBP262146 HRT262146 HHX262146 GYB262146 GOF262146 GEJ262146 FUN262146 FKR262146 FAV262146 EQZ262146 EHD262146 DXH262146 DNL262146 DDP262146 CTT262146 CJX262146 CAB262146 BQF262146 BGJ262146 AWN262146 AMR262146 ACV262146 SZ262146 JD262146 F262146 WVP196610 WLT196610 WBX196610 VSB196610 VIF196610 UYJ196610 UON196610 UER196610 TUV196610 TKZ196610 TBD196610 SRH196610 SHL196610 RXP196610 RNT196610 RDX196610 QUB196610 QKF196610 QAJ196610 PQN196610 PGR196610 OWV196610 OMZ196610 ODD196610 NTH196610 NJL196610 MZP196610 MPT196610 MFX196610 LWB196610 LMF196610 LCJ196610 KSN196610 KIR196610 JYV196610 JOZ196610 JFD196610 IVH196610 ILL196610 IBP196610 HRT196610 HHX196610 GYB196610 GOF196610 GEJ196610 FUN196610 FKR196610 FAV196610 EQZ196610 EHD196610 DXH196610 DNL196610 DDP196610 CTT196610 CJX196610 CAB196610 BQF196610 BGJ196610 AWN196610 AMR196610 ACV196610 SZ196610 JD196610 F196610 WVP131074 WLT131074 WBX131074 VSB131074 VIF131074 UYJ131074 UON131074 UER131074 TUV131074 TKZ131074 TBD131074 SRH131074 SHL131074 RXP131074 RNT131074 RDX131074 QUB131074 QKF131074 QAJ131074 PQN131074 PGR131074 OWV131074 OMZ131074 ODD131074 NTH131074 NJL131074 MZP131074 MPT131074 MFX131074 LWB131074 LMF131074 LCJ131074 KSN131074 KIR131074 JYV131074 JOZ131074 JFD131074 IVH131074 ILL131074 IBP131074 HRT131074 HHX131074 GYB131074 GOF131074 GEJ131074 FUN131074 FKR131074 FAV131074 EQZ131074 EHD131074 DXH131074 DNL131074 DDP131074 CTT131074 CJX131074 CAB131074 BQF131074 BGJ131074 AWN131074 AMR131074 ACV131074 SZ131074 JD131074 F131074 WVP65538 WLT65538 WBX65538 VSB65538 VIF65538 UYJ65538 UON65538 UER65538 TUV65538 TKZ65538 TBD65538 SRH65538 SHL65538 RXP65538 RNT65538 RDX65538 QUB65538 QKF65538 QAJ65538 PQN65538 PGR65538 OWV65538 OMZ65538 ODD65538 NTH65538 NJL65538 MZP65538 MPT65538 MFX65538 LWB65538 LMF65538 LCJ65538 KSN65538 KIR65538 JYV65538 JOZ65538 JFD65538 IVH65538 ILL65538 IBP65538 HRT65538 HHX65538 GYB65538 GOF65538 GEJ65538 FUN65538 FKR65538 FAV65538 EQZ65538 EHD65538 DXH65538 DNL65538 DDP65538 CTT65538 CJX65538 CAB65538 BQF65538 BGJ65538 AWN65538 AMR65538 ACV65538 SZ65538 JD65538 F65538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$X$26:$X$69</formula1>
    </dataValidation>
    <dataValidation type="list" allowBlank="1" showInputMessage="1" showErrorMessage="1" sqref="S9:S108 JO9:JO108 TK9:TK108 ADG9:ADG108 ANC9:ANC108 AWY9:AWY108 BGU9:BGU108 BQQ9:BQQ108 CAM9:CAM108 CKI9:CKI108 CUE9:CUE108 DEA9:DEA108 DNW9:DNW108 DXS9:DXS108 EHO9:EHO108 ERK9:ERK108 FBG9:FBG108 FLC9:FLC108 FUY9:FUY108 GEU9:GEU108 GOQ9:GOQ108 GYM9:GYM108 HII9:HII108 HSE9:HSE108 ICA9:ICA108 ILW9:ILW108 IVS9:IVS108 JFO9:JFO108 JPK9:JPK108 JZG9:JZG108 KJC9:KJC108 KSY9:KSY108 LCU9:LCU108 LMQ9:LMQ108 LWM9:LWM108 MGI9:MGI108 MQE9:MQE108 NAA9:NAA108 NJW9:NJW108 NTS9:NTS108 ODO9:ODO108 ONK9:ONK108 OXG9:OXG108 PHC9:PHC108 PQY9:PQY108 QAU9:QAU108 QKQ9:QKQ108 QUM9:QUM108 REI9:REI108 ROE9:ROE108 RYA9:RYA108 SHW9:SHW108 SRS9:SRS108 TBO9:TBO108 TLK9:TLK108 TVG9:TVG108 UFC9:UFC108 UOY9:UOY108 UYU9:UYU108 VIQ9:VIQ108 VSM9:VSM108 WCI9:WCI108 WME9:WME108 WWA9:WWA108 S65547:S65644 JO65547:JO65644 TK65547:TK65644 ADG65547:ADG65644 ANC65547:ANC65644 AWY65547:AWY65644 BGU65547:BGU65644 BQQ65547:BQQ65644 CAM65547:CAM65644 CKI65547:CKI65644 CUE65547:CUE65644 DEA65547:DEA65644 DNW65547:DNW65644 DXS65547:DXS65644 EHO65547:EHO65644 ERK65547:ERK65644 FBG65547:FBG65644 FLC65547:FLC65644 FUY65547:FUY65644 GEU65547:GEU65644 GOQ65547:GOQ65644 GYM65547:GYM65644 HII65547:HII65644 HSE65547:HSE65644 ICA65547:ICA65644 ILW65547:ILW65644 IVS65547:IVS65644 JFO65547:JFO65644 JPK65547:JPK65644 JZG65547:JZG65644 KJC65547:KJC65644 KSY65547:KSY65644 LCU65547:LCU65644 LMQ65547:LMQ65644 LWM65547:LWM65644 MGI65547:MGI65644 MQE65547:MQE65644 NAA65547:NAA65644 NJW65547:NJW65644 NTS65547:NTS65644 ODO65547:ODO65644 ONK65547:ONK65644 OXG65547:OXG65644 PHC65547:PHC65644 PQY65547:PQY65644 QAU65547:QAU65644 QKQ65547:QKQ65644 QUM65547:QUM65644 REI65547:REI65644 ROE65547:ROE65644 RYA65547:RYA65644 SHW65547:SHW65644 SRS65547:SRS65644 TBO65547:TBO65644 TLK65547:TLK65644 TVG65547:TVG65644 UFC65547:UFC65644 UOY65547:UOY65644 UYU65547:UYU65644 VIQ65547:VIQ65644 VSM65547:VSM65644 WCI65547:WCI65644 WME65547:WME65644 WWA65547:WWA65644 S131083:S131180 JO131083:JO131180 TK131083:TK131180 ADG131083:ADG131180 ANC131083:ANC131180 AWY131083:AWY131180 BGU131083:BGU131180 BQQ131083:BQQ131180 CAM131083:CAM131180 CKI131083:CKI131180 CUE131083:CUE131180 DEA131083:DEA131180 DNW131083:DNW131180 DXS131083:DXS131180 EHO131083:EHO131180 ERK131083:ERK131180 FBG131083:FBG131180 FLC131083:FLC131180 FUY131083:FUY131180 GEU131083:GEU131180 GOQ131083:GOQ131180 GYM131083:GYM131180 HII131083:HII131180 HSE131083:HSE131180 ICA131083:ICA131180 ILW131083:ILW131180 IVS131083:IVS131180 JFO131083:JFO131180 JPK131083:JPK131180 JZG131083:JZG131180 KJC131083:KJC131180 KSY131083:KSY131180 LCU131083:LCU131180 LMQ131083:LMQ131180 LWM131083:LWM131180 MGI131083:MGI131180 MQE131083:MQE131180 NAA131083:NAA131180 NJW131083:NJW131180 NTS131083:NTS131180 ODO131083:ODO131180 ONK131083:ONK131180 OXG131083:OXG131180 PHC131083:PHC131180 PQY131083:PQY131180 QAU131083:QAU131180 QKQ131083:QKQ131180 QUM131083:QUM131180 REI131083:REI131180 ROE131083:ROE131180 RYA131083:RYA131180 SHW131083:SHW131180 SRS131083:SRS131180 TBO131083:TBO131180 TLK131083:TLK131180 TVG131083:TVG131180 UFC131083:UFC131180 UOY131083:UOY131180 UYU131083:UYU131180 VIQ131083:VIQ131180 VSM131083:VSM131180 WCI131083:WCI131180 WME131083:WME131180 WWA131083:WWA131180 S196619:S196716 JO196619:JO196716 TK196619:TK196716 ADG196619:ADG196716 ANC196619:ANC196716 AWY196619:AWY196716 BGU196619:BGU196716 BQQ196619:BQQ196716 CAM196619:CAM196716 CKI196619:CKI196716 CUE196619:CUE196716 DEA196619:DEA196716 DNW196619:DNW196716 DXS196619:DXS196716 EHO196619:EHO196716 ERK196619:ERK196716 FBG196619:FBG196716 FLC196619:FLC196716 FUY196619:FUY196716 GEU196619:GEU196716 GOQ196619:GOQ196716 GYM196619:GYM196716 HII196619:HII196716 HSE196619:HSE196716 ICA196619:ICA196716 ILW196619:ILW196716 IVS196619:IVS196716 JFO196619:JFO196716 JPK196619:JPK196716 JZG196619:JZG196716 KJC196619:KJC196716 KSY196619:KSY196716 LCU196619:LCU196716 LMQ196619:LMQ196716 LWM196619:LWM196716 MGI196619:MGI196716 MQE196619:MQE196716 NAA196619:NAA196716 NJW196619:NJW196716 NTS196619:NTS196716 ODO196619:ODO196716 ONK196619:ONK196716 OXG196619:OXG196716 PHC196619:PHC196716 PQY196619:PQY196716 QAU196619:QAU196716 QKQ196619:QKQ196716 QUM196619:QUM196716 REI196619:REI196716 ROE196619:ROE196716 RYA196619:RYA196716 SHW196619:SHW196716 SRS196619:SRS196716 TBO196619:TBO196716 TLK196619:TLK196716 TVG196619:TVG196716 UFC196619:UFC196716 UOY196619:UOY196716 UYU196619:UYU196716 VIQ196619:VIQ196716 VSM196619:VSM196716 WCI196619:WCI196716 WME196619:WME196716 WWA196619:WWA196716 S262155:S262252 JO262155:JO262252 TK262155:TK262252 ADG262155:ADG262252 ANC262155:ANC262252 AWY262155:AWY262252 BGU262155:BGU262252 BQQ262155:BQQ262252 CAM262155:CAM262252 CKI262155:CKI262252 CUE262155:CUE262252 DEA262155:DEA262252 DNW262155:DNW262252 DXS262155:DXS262252 EHO262155:EHO262252 ERK262155:ERK262252 FBG262155:FBG262252 FLC262155:FLC262252 FUY262155:FUY262252 GEU262155:GEU262252 GOQ262155:GOQ262252 GYM262155:GYM262252 HII262155:HII262252 HSE262155:HSE262252 ICA262155:ICA262252 ILW262155:ILW262252 IVS262155:IVS262252 JFO262155:JFO262252 JPK262155:JPK262252 JZG262155:JZG262252 KJC262155:KJC262252 KSY262155:KSY262252 LCU262155:LCU262252 LMQ262155:LMQ262252 LWM262155:LWM262252 MGI262155:MGI262252 MQE262155:MQE262252 NAA262155:NAA262252 NJW262155:NJW262252 NTS262155:NTS262252 ODO262155:ODO262252 ONK262155:ONK262252 OXG262155:OXG262252 PHC262155:PHC262252 PQY262155:PQY262252 QAU262155:QAU262252 QKQ262155:QKQ262252 QUM262155:QUM262252 REI262155:REI262252 ROE262155:ROE262252 RYA262155:RYA262252 SHW262155:SHW262252 SRS262155:SRS262252 TBO262155:TBO262252 TLK262155:TLK262252 TVG262155:TVG262252 UFC262155:UFC262252 UOY262155:UOY262252 UYU262155:UYU262252 VIQ262155:VIQ262252 VSM262155:VSM262252 WCI262155:WCI262252 WME262155:WME262252 WWA262155:WWA262252 S327691:S327788 JO327691:JO327788 TK327691:TK327788 ADG327691:ADG327788 ANC327691:ANC327788 AWY327691:AWY327788 BGU327691:BGU327788 BQQ327691:BQQ327788 CAM327691:CAM327788 CKI327691:CKI327788 CUE327691:CUE327788 DEA327691:DEA327788 DNW327691:DNW327788 DXS327691:DXS327788 EHO327691:EHO327788 ERK327691:ERK327788 FBG327691:FBG327788 FLC327691:FLC327788 FUY327691:FUY327788 GEU327691:GEU327788 GOQ327691:GOQ327788 GYM327691:GYM327788 HII327691:HII327788 HSE327691:HSE327788 ICA327691:ICA327788 ILW327691:ILW327788 IVS327691:IVS327788 JFO327691:JFO327788 JPK327691:JPK327788 JZG327691:JZG327788 KJC327691:KJC327788 KSY327691:KSY327788 LCU327691:LCU327788 LMQ327691:LMQ327788 LWM327691:LWM327788 MGI327691:MGI327788 MQE327691:MQE327788 NAA327691:NAA327788 NJW327691:NJW327788 NTS327691:NTS327788 ODO327691:ODO327788 ONK327691:ONK327788 OXG327691:OXG327788 PHC327691:PHC327788 PQY327691:PQY327788 QAU327691:QAU327788 QKQ327691:QKQ327788 QUM327691:QUM327788 REI327691:REI327788 ROE327691:ROE327788 RYA327691:RYA327788 SHW327691:SHW327788 SRS327691:SRS327788 TBO327691:TBO327788 TLK327691:TLK327788 TVG327691:TVG327788 UFC327691:UFC327788 UOY327691:UOY327788 UYU327691:UYU327788 VIQ327691:VIQ327788 VSM327691:VSM327788 WCI327691:WCI327788 WME327691:WME327788 WWA327691:WWA327788 S393227:S393324 JO393227:JO393324 TK393227:TK393324 ADG393227:ADG393324 ANC393227:ANC393324 AWY393227:AWY393324 BGU393227:BGU393324 BQQ393227:BQQ393324 CAM393227:CAM393324 CKI393227:CKI393324 CUE393227:CUE393324 DEA393227:DEA393324 DNW393227:DNW393324 DXS393227:DXS393324 EHO393227:EHO393324 ERK393227:ERK393324 FBG393227:FBG393324 FLC393227:FLC393324 FUY393227:FUY393324 GEU393227:GEU393324 GOQ393227:GOQ393324 GYM393227:GYM393324 HII393227:HII393324 HSE393227:HSE393324 ICA393227:ICA393324 ILW393227:ILW393324 IVS393227:IVS393324 JFO393227:JFO393324 JPK393227:JPK393324 JZG393227:JZG393324 KJC393227:KJC393324 KSY393227:KSY393324 LCU393227:LCU393324 LMQ393227:LMQ393324 LWM393227:LWM393324 MGI393227:MGI393324 MQE393227:MQE393324 NAA393227:NAA393324 NJW393227:NJW393324 NTS393227:NTS393324 ODO393227:ODO393324 ONK393227:ONK393324 OXG393227:OXG393324 PHC393227:PHC393324 PQY393227:PQY393324 QAU393227:QAU393324 QKQ393227:QKQ393324 QUM393227:QUM393324 REI393227:REI393324 ROE393227:ROE393324 RYA393227:RYA393324 SHW393227:SHW393324 SRS393227:SRS393324 TBO393227:TBO393324 TLK393227:TLK393324 TVG393227:TVG393324 UFC393227:UFC393324 UOY393227:UOY393324 UYU393227:UYU393324 VIQ393227:VIQ393324 VSM393227:VSM393324 WCI393227:WCI393324 WME393227:WME393324 WWA393227:WWA393324 S458763:S458860 JO458763:JO458860 TK458763:TK458860 ADG458763:ADG458860 ANC458763:ANC458860 AWY458763:AWY458860 BGU458763:BGU458860 BQQ458763:BQQ458860 CAM458763:CAM458860 CKI458763:CKI458860 CUE458763:CUE458860 DEA458763:DEA458860 DNW458763:DNW458860 DXS458763:DXS458860 EHO458763:EHO458860 ERK458763:ERK458860 FBG458763:FBG458860 FLC458763:FLC458860 FUY458763:FUY458860 GEU458763:GEU458860 GOQ458763:GOQ458860 GYM458763:GYM458860 HII458763:HII458860 HSE458763:HSE458860 ICA458763:ICA458860 ILW458763:ILW458860 IVS458763:IVS458860 JFO458763:JFO458860 JPK458763:JPK458860 JZG458763:JZG458860 KJC458763:KJC458860 KSY458763:KSY458860 LCU458763:LCU458860 LMQ458763:LMQ458860 LWM458763:LWM458860 MGI458763:MGI458860 MQE458763:MQE458860 NAA458763:NAA458860 NJW458763:NJW458860 NTS458763:NTS458860 ODO458763:ODO458860 ONK458763:ONK458860 OXG458763:OXG458860 PHC458763:PHC458860 PQY458763:PQY458860 QAU458763:QAU458860 QKQ458763:QKQ458860 QUM458763:QUM458860 REI458763:REI458860 ROE458763:ROE458860 RYA458763:RYA458860 SHW458763:SHW458860 SRS458763:SRS458860 TBO458763:TBO458860 TLK458763:TLK458860 TVG458763:TVG458860 UFC458763:UFC458860 UOY458763:UOY458860 UYU458763:UYU458860 VIQ458763:VIQ458860 VSM458763:VSM458860 WCI458763:WCI458860 WME458763:WME458860 WWA458763:WWA458860 S524299:S524396 JO524299:JO524396 TK524299:TK524396 ADG524299:ADG524396 ANC524299:ANC524396 AWY524299:AWY524396 BGU524299:BGU524396 BQQ524299:BQQ524396 CAM524299:CAM524396 CKI524299:CKI524396 CUE524299:CUE524396 DEA524299:DEA524396 DNW524299:DNW524396 DXS524299:DXS524396 EHO524299:EHO524396 ERK524299:ERK524396 FBG524299:FBG524396 FLC524299:FLC524396 FUY524299:FUY524396 GEU524299:GEU524396 GOQ524299:GOQ524396 GYM524299:GYM524396 HII524299:HII524396 HSE524299:HSE524396 ICA524299:ICA524396 ILW524299:ILW524396 IVS524299:IVS524396 JFO524299:JFO524396 JPK524299:JPK524396 JZG524299:JZG524396 KJC524299:KJC524396 KSY524299:KSY524396 LCU524299:LCU524396 LMQ524299:LMQ524396 LWM524299:LWM524396 MGI524299:MGI524396 MQE524299:MQE524396 NAA524299:NAA524396 NJW524299:NJW524396 NTS524299:NTS524396 ODO524299:ODO524396 ONK524299:ONK524396 OXG524299:OXG524396 PHC524299:PHC524396 PQY524299:PQY524396 QAU524299:QAU524396 QKQ524299:QKQ524396 QUM524299:QUM524396 REI524299:REI524396 ROE524299:ROE524396 RYA524299:RYA524396 SHW524299:SHW524396 SRS524299:SRS524396 TBO524299:TBO524396 TLK524299:TLK524396 TVG524299:TVG524396 UFC524299:UFC524396 UOY524299:UOY524396 UYU524299:UYU524396 VIQ524299:VIQ524396 VSM524299:VSM524396 WCI524299:WCI524396 WME524299:WME524396 WWA524299:WWA524396 S589835:S589932 JO589835:JO589932 TK589835:TK589932 ADG589835:ADG589932 ANC589835:ANC589932 AWY589835:AWY589932 BGU589835:BGU589932 BQQ589835:BQQ589932 CAM589835:CAM589932 CKI589835:CKI589932 CUE589835:CUE589932 DEA589835:DEA589932 DNW589835:DNW589932 DXS589835:DXS589932 EHO589835:EHO589932 ERK589835:ERK589932 FBG589835:FBG589932 FLC589835:FLC589932 FUY589835:FUY589932 GEU589835:GEU589932 GOQ589835:GOQ589932 GYM589835:GYM589932 HII589835:HII589932 HSE589835:HSE589932 ICA589835:ICA589932 ILW589835:ILW589932 IVS589835:IVS589932 JFO589835:JFO589932 JPK589835:JPK589932 JZG589835:JZG589932 KJC589835:KJC589932 KSY589835:KSY589932 LCU589835:LCU589932 LMQ589835:LMQ589932 LWM589835:LWM589932 MGI589835:MGI589932 MQE589835:MQE589932 NAA589835:NAA589932 NJW589835:NJW589932 NTS589835:NTS589932 ODO589835:ODO589932 ONK589835:ONK589932 OXG589835:OXG589932 PHC589835:PHC589932 PQY589835:PQY589932 QAU589835:QAU589932 QKQ589835:QKQ589932 QUM589835:QUM589932 REI589835:REI589932 ROE589835:ROE589932 RYA589835:RYA589932 SHW589835:SHW589932 SRS589835:SRS589932 TBO589835:TBO589932 TLK589835:TLK589932 TVG589835:TVG589932 UFC589835:UFC589932 UOY589835:UOY589932 UYU589835:UYU589932 VIQ589835:VIQ589932 VSM589835:VSM589932 WCI589835:WCI589932 WME589835:WME589932 WWA589835:WWA589932 S655371:S655468 JO655371:JO655468 TK655371:TK655468 ADG655371:ADG655468 ANC655371:ANC655468 AWY655371:AWY655468 BGU655371:BGU655468 BQQ655371:BQQ655468 CAM655371:CAM655468 CKI655371:CKI655468 CUE655371:CUE655468 DEA655371:DEA655468 DNW655371:DNW655468 DXS655371:DXS655468 EHO655371:EHO655468 ERK655371:ERK655468 FBG655371:FBG655468 FLC655371:FLC655468 FUY655371:FUY655468 GEU655371:GEU655468 GOQ655371:GOQ655468 GYM655371:GYM655468 HII655371:HII655468 HSE655371:HSE655468 ICA655371:ICA655468 ILW655371:ILW655468 IVS655371:IVS655468 JFO655371:JFO655468 JPK655371:JPK655468 JZG655371:JZG655468 KJC655371:KJC655468 KSY655371:KSY655468 LCU655371:LCU655468 LMQ655371:LMQ655468 LWM655371:LWM655468 MGI655371:MGI655468 MQE655371:MQE655468 NAA655371:NAA655468 NJW655371:NJW655468 NTS655371:NTS655468 ODO655371:ODO655468 ONK655371:ONK655468 OXG655371:OXG655468 PHC655371:PHC655468 PQY655371:PQY655468 QAU655371:QAU655468 QKQ655371:QKQ655468 QUM655371:QUM655468 REI655371:REI655468 ROE655371:ROE655468 RYA655371:RYA655468 SHW655371:SHW655468 SRS655371:SRS655468 TBO655371:TBO655468 TLK655371:TLK655468 TVG655371:TVG655468 UFC655371:UFC655468 UOY655371:UOY655468 UYU655371:UYU655468 VIQ655371:VIQ655468 VSM655371:VSM655468 WCI655371:WCI655468 WME655371:WME655468 WWA655371:WWA655468 S720907:S721004 JO720907:JO721004 TK720907:TK721004 ADG720907:ADG721004 ANC720907:ANC721004 AWY720907:AWY721004 BGU720907:BGU721004 BQQ720907:BQQ721004 CAM720907:CAM721004 CKI720907:CKI721004 CUE720907:CUE721004 DEA720907:DEA721004 DNW720907:DNW721004 DXS720907:DXS721004 EHO720907:EHO721004 ERK720907:ERK721004 FBG720907:FBG721004 FLC720907:FLC721004 FUY720907:FUY721004 GEU720907:GEU721004 GOQ720907:GOQ721004 GYM720907:GYM721004 HII720907:HII721004 HSE720907:HSE721004 ICA720907:ICA721004 ILW720907:ILW721004 IVS720907:IVS721004 JFO720907:JFO721004 JPK720907:JPK721004 JZG720907:JZG721004 KJC720907:KJC721004 KSY720907:KSY721004 LCU720907:LCU721004 LMQ720907:LMQ721004 LWM720907:LWM721004 MGI720907:MGI721004 MQE720907:MQE721004 NAA720907:NAA721004 NJW720907:NJW721004 NTS720907:NTS721004 ODO720907:ODO721004 ONK720907:ONK721004 OXG720907:OXG721004 PHC720907:PHC721004 PQY720907:PQY721004 QAU720907:QAU721004 QKQ720907:QKQ721004 QUM720907:QUM721004 REI720907:REI721004 ROE720907:ROE721004 RYA720907:RYA721004 SHW720907:SHW721004 SRS720907:SRS721004 TBO720907:TBO721004 TLK720907:TLK721004 TVG720907:TVG721004 UFC720907:UFC721004 UOY720907:UOY721004 UYU720907:UYU721004 VIQ720907:VIQ721004 VSM720907:VSM721004 WCI720907:WCI721004 WME720907:WME721004 WWA720907:WWA721004 S786443:S786540 JO786443:JO786540 TK786443:TK786540 ADG786443:ADG786540 ANC786443:ANC786540 AWY786443:AWY786540 BGU786443:BGU786540 BQQ786443:BQQ786540 CAM786443:CAM786540 CKI786443:CKI786540 CUE786443:CUE786540 DEA786443:DEA786540 DNW786443:DNW786540 DXS786443:DXS786540 EHO786443:EHO786540 ERK786443:ERK786540 FBG786443:FBG786540 FLC786443:FLC786540 FUY786443:FUY786540 GEU786443:GEU786540 GOQ786443:GOQ786540 GYM786443:GYM786540 HII786443:HII786540 HSE786443:HSE786540 ICA786443:ICA786540 ILW786443:ILW786540 IVS786443:IVS786540 JFO786443:JFO786540 JPK786443:JPK786540 JZG786443:JZG786540 KJC786443:KJC786540 KSY786443:KSY786540 LCU786443:LCU786540 LMQ786443:LMQ786540 LWM786443:LWM786540 MGI786443:MGI786540 MQE786443:MQE786540 NAA786443:NAA786540 NJW786443:NJW786540 NTS786443:NTS786540 ODO786443:ODO786540 ONK786443:ONK786540 OXG786443:OXG786540 PHC786443:PHC786540 PQY786443:PQY786540 QAU786443:QAU786540 QKQ786443:QKQ786540 QUM786443:QUM786540 REI786443:REI786540 ROE786443:ROE786540 RYA786443:RYA786540 SHW786443:SHW786540 SRS786443:SRS786540 TBO786443:TBO786540 TLK786443:TLK786540 TVG786443:TVG786540 UFC786443:UFC786540 UOY786443:UOY786540 UYU786443:UYU786540 VIQ786443:VIQ786540 VSM786443:VSM786540 WCI786443:WCI786540 WME786443:WME786540 WWA786443:WWA786540 S851979:S852076 JO851979:JO852076 TK851979:TK852076 ADG851979:ADG852076 ANC851979:ANC852076 AWY851979:AWY852076 BGU851979:BGU852076 BQQ851979:BQQ852076 CAM851979:CAM852076 CKI851979:CKI852076 CUE851979:CUE852076 DEA851979:DEA852076 DNW851979:DNW852076 DXS851979:DXS852076 EHO851979:EHO852076 ERK851979:ERK852076 FBG851979:FBG852076 FLC851979:FLC852076 FUY851979:FUY852076 GEU851979:GEU852076 GOQ851979:GOQ852076 GYM851979:GYM852076 HII851979:HII852076 HSE851979:HSE852076 ICA851979:ICA852076 ILW851979:ILW852076 IVS851979:IVS852076 JFO851979:JFO852076 JPK851979:JPK852076 JZG851979:JZG852076 KJC851979:KJC852076 KSY851979:KSY852076 LCU851979:LCU852076 LMQ851979:LMQ852076 LWM851979:LWM852076 MGI851979:MGI852076 MQE851979:MQE852076 NAA851979:NAA852076 NJW851979:NJW852076 NTS851979:NTS852076 ODO851979:ODO852076 ONK851979:ONK852076 OXG851979:OXG852076 PHC851979:PHC852076 PQY851979:PQY852076 QAU851979:QAU852076 QKQ851979:QKQ852076 QUM851979:QUM852076 REI851979:REI852076 ROE851979:ROE852076 RYA851979:RYA852076 SHW851979:SHW852076 SRS851979:SRS852076 TBO851979:TBO852076 TLK851979:TLK852076 TVG851979:TVG852076 UFC851979:UFC852076 UOY851979:UOY852076 UYU851979:UYU852076 VIQ851979:VIQ852076 VSM851979:VSM852076 WCI851979:WCI852076 WME851979:WME852076 WWA851979:WWA852076 S917515:S917612 JO917515:JO917612 TK917515:TK917612 ADG917515:ADG917612 ANC917515:ANC917612 AWY917515:AWY917612 BGU917515:BGU917612 BQQ917515:BQQ917612 CAM917515:CAM917612 CKI917515:CKI917612 CUE917515:CUE917612 DEA917515:DEA917612 DNW917515:DNW917612 DXS917515:DXS917612 EHO917515:EHO917612 ERK917515:ERK917612 FBG917515:FBG917612 FLC917515:FLC917612 FUY917515:FUY917612 GEU917515:GEU917612 GOQ917515:GOQ917612 GYM917515:GYM917612 HII917515:HII917612 HSE917515:HSE917612 ICA917515:ICA917612 ILW917515:ILW917612 IVS917515:IVS917612 JFO917515:JFO917612 JPK917515:JPK917612 JZG917515:JZG917612 KJC917515:KJC917612 KSY917515:KSY917612 LCU917515:LCU917612 LMQ917515:LMQ917612 LWM917515:LWM917612 MGI917515:MGI917612 MQE917515:MQE917612 NAA917515:NAA917612 NJW917515:NJW917612 NTS917515:NTS917612 ODO917515:ODO917612 ONK917515:ONK917612 OXG917515:OXG917612 PHC917515:PHC917612 PQY917515:PQY917612 QAU917515:QAU917612 QKQ917515:QKQ917612 QUM917515:QUM917612 REI917515:REI917612 ROE917515:ROE917612 RYA917515:RYA917612 SHW917515:SHW917612 SRS917515:SRS917612 TBO917515:TBO917612 TLK917515:TLK917612 TVG917515:TVG917612 UFC917515:UFC917612 UOY917515:UOY917612 UYU917515:UYU917612 VIQ917515:VIQ917612 VSM917515:VSM917612 WCI917515:WCI917612 WME917515:WME917612 WWA917515:WWA917612 S983051:S983148 JO983051:JO983148 TK983051:TK983148 ADG983051:ADG983148 ANC983051:ANC983148 AWY983051:AWY983148 BGU983051:BGU983148 BQQ983051:BQQ983148 CAM983051:CAM983148 CKI983051:CKI983148 CUE983051:CUE983148 DEA983051:DEA983148 DNW983051:DNW983148 DXS983051:DXS983148 EHO983051:EHO983148 ERK983051:ERK983148 FBG983051:FBG983148 FLC983051:FLC983148 FUY983051:FUY983148 GEU983051:GEU983148 GOQ983051:GOQ983148 GYM983051:GYM983148 HII983051:HII983148 HSE983051:HSE983148 ICA983051:ICA983148 ILW983051:ILW983148 IVS983051:IVS983148 JFO983051:JFO983148 JPK983051:JPK983148 JZG983051:JZG983148 KJC983051:KJC983148 KSY983051:KSY983148 LCU983051:LCU983148 LMQ983051:LMQ983148 LWM983051:LWM983148 MGI983051:MGI983148 MQE983051:MQE983148 NAA983051:NAA983148 NJW983051:NJW983148 NTS983051:NTS983148 ODO983051:ODO983148 ONK983051:ONK983148 OXG983051:OXG983148 PHC983051:PHC983148 PQY983051:PQY983148 QAU983051:QAU983148 QKQ983051:QKQ983148 QUM983051:QUM983148 REI983051:REI983148 ROE983051:ROE983148 RYA983051:RYA983148 SHW983051:SHW983148 SRS983051:SRS983148 TBO983051:TBO983148 TLK983051:TLK983148 TVG983051:TVG983148 UFC983051:UFC983148 UOY983051:UOY983148 UYU983051:UYU983148 VIQ983051:VIQ983148 VSM983051:VSM983148 WCI983051:WCI983148 WME983051:WME983148 WWA983051:WWA983148 O9:O108 JL9:JL108 TH9:TH108 ADD9:ADD108 AMZ9:AMZ108 AWV9:AWV108 BGR9:BGR108 BQN9:BQN108 CAJ9:CAJ108 CKF9:CKF108 CUB9:CUB108 DDX9:DDX108 DNT9:DNT108 DXP9:DXP108 EHL9:EHL108 ERH9:ERH108 FBD9:FBD108 FKZ9:FKZ108 FUV9:FUV108 GER9:GER108 GON9:GON108 GYJ9:GYJ108 HIF9:HIF108 HSB9:HSB108 IBX9:IBX108 ILT9:ILT108 IVP9:IVP108 JFL9:JFL108 JPH9:JPH108 JZD9:JZD108 KIZ9:KIZ108 KSV9:KSV108 LCR9:LCR108 LMN9:LMN108 LWJ9:LWJ108 MGF9:MGF108 MQB9:MQB108 MZX9:MZX108 NJT9:NJT108 NTP9:NTP108 ODL9:ODL108 ONH9:ONH108 OXD9:OXD108 PGZ9:PGZ108 PQV9:PQV108 QAR9:QAR108 QKN9:QKN108 QUJ9:QUJ108 REF9:REF108 ROB9:ROB108 RXX9:RXX108 SHT9:SHT108 SRP9:SRP108 TBL9:TBL108 TLH9:TLH108 TVD9:TVD108 UEZ9:UEZ108 UOV9:UOV108 UYR9:UYR108 VIN9:VIN108 VSJ9:VSJ108 WCF9:WCF108 WMB9:WMB108 WVX9:WVX108 O65547:O65644 JL65547:JL65644 TH65547:TH65644 ADD65547:ADD65644 AMZ65547:AMZ65644 AWV65547:AWV65644 BGR65547:BGR65644 BQN65547:BQN65644 CAJ65547:CAJ65644 CKF65547:CKF65644 CUB65547:CUB65644 DDX65547:DDX65644 DNT65547:DNT65644 DXP65547:DXP65644 EHL65547:EHL65644 ERH65547:ERH65644 FBD65547:FBD65644 FKZ65547:FKZ65644 FUV65547:FUV65644 GER65547:GER65644 GON65547:GON65644 GYJ65547:GYJ65644 HIF65547:HIF65644 HSB65547:HSB65644 IBX65547:IBX65644 ILT65547:ILT65644 IVP65547:IVP65644 JFL65547:JFL65644 JPH65547:JPH65644 JZD65547:JZD65644 KIZ65547:KIZ65644 KSV65547:KSV65644 LCR65547:LCR65644 LMN65547:LMN65644 LWJ65547:LWJ65644 MGF65547:MGF65644 MQB65547:MQB65644 MZX65547:MZX65644 NJT65547:NJT65644 NTP65547:NTP65644 ODL65547:ODL65644 ONH65547:ONH65644 OXD65547:OXD65644 PGZ65547:PGZ65644 PQV65547:PQV65644 QAR65547:QAR65644 QKN65547:QKN65644 QUJ65547:QUJ65644 REF65547:REF65644 ROB65547:ROB65644 RXX65547:RXX65644 SHT65547:SHT65644 SRP65547:SRP65644 TBL65547:TBL65644 TLH65547:TLH65644 TVD65547:TVD65644 UEZ65547:UEZ65644 UOV65547:UOV65644 UYR65547:UYR65644 VIN65547:VIN65644 VSJ65547:VSJ65644 WCF65547:WCF65644 WMB65547:WMB65644 WVX65547:WVX65644 O131083:O131180 JL131083:JL131180 TH131083:TH131180 ADD131083:ADD131180 AMZ131083:AMZ131180 AWV131083:AWV131180 BGR131083:BGR131180 BQN131083:BQN131180 CAJ131083:CAJ131180 CKF131083:CKF131180 CUB131083:CUB131180 DDX131083:DDX131180 DNT131083:DNT131180 DXP131083:DXP131180 EHL131083:EHL131180 ERH131083:ERH131180 FBD131083:FBD131180 FKZ131083:FKZ131180 FUV131083:FUV131180 GER131083:GER131180 GON131083:GON131180 GYJ131083:GYJ131180 HIF131083:HIF131180 HSB131083:HSB131180 IBX131083:IBX131180 ILT131083:ILT131180 IVP131083:IVP131180 JFL131083:JFL131180 JPH131083:JPH131180 JZD131083:JZD131180 KIZ131083:KIZ131180 KSV131083:KSV131180 LCR131083:LCR131180 LMN131083:LMN131180 LWJ131083:LWJ131180 MGF131083:MGF131180 MQB131083:MQB131180 MZX131083:MZX131180 NJT131083:NJT131180 NTP131083:NTP131180 ODL131083:ODL131180 ONH131083:ONH131180 OXD131083:OXD131180 PGZ131083:PGZ131180 PQV131083:PQV131180 QAR131083:QAR131180 QKN131083:QKN131180 QUJ131083:QUJ131180 REF131083:REF131180 ROB131083:ROB131180 RXX131083:RXX131180 SHT131083:SHT131180 SRP131083:SRP131180 TBL131083:TBL131180 TLH131083:TLH131180 TVD131083:TVD131180 UEZ131083:UEZ131180 UOV131083:UOV131180 UYR131083:UYR131180 VIN131083:VIN131180 VSJ131083:VSJ131180 WCF131083:WCF131180 WMB131083:WMB131180 WVX131083:WVX131180 O196619:O196716 JL196619:JL196716 TH196619:TH196716 ADD196619:ADD196716 AMZ196619:AMZ196716 AWV196619:AWV196716 BGR196619:BGR196716 BQN196619:BQN196716 CAJ196619:CAJ196716 CKF196619:CKF196716 CUB196619:CUB196716 DDX196619:DDX196716 DNT196619:DNT196716 DXP196619:DXP196716 EHL196619:EHL196716 ERH196619:ERH196716 FBD196619:FBD196716 FKZ196619:FKZ196716 FUV196619:FUV196716 GER196619:GER196716 GON196619:GON196716 GYJ196619:GYJ196716 HIF196619:HIF196716 HSB196619:HSB196716 IBX196619:IBX196716 ILT196619:ILT196716 IVP196619:IVP196716 JFL196619:JFL196716 JPH196619:JPH196716 JZD196619:JZD196716 KIZ196619:KIZ196716 KSV196619:KSV196716 LCR196619:LCR196716 LMN196619:LMN196716 LWJ196619:LWJ196716 MGF196619:MGF196716 MQB196619:MQB196716 MZX196619:MZX196716 NJT196619:NJT196716 NTP196619:NTP196716 ODL196619:ODL196716 ONH196619:ONH196716 OXD196619:OXD196716 PGZ196619:PGZ196716 PQV196619:PQV196716 QAR196619:QAR196716 QKN196619:QKN196716 QUJ196619:QUJ196716 REF196619:REF196716 ROB196619:ROB196716 RXX196619:RXX196716 SHT196619:SHT196716 SRP196619:SRP196716 TBL196619:TBL196716 TLH196619:TLH196716 TVD196619:TVD196716 UEZ196619:UEZ196716 UOV196619:UOV196716 UYR196619:UYR196716 VIN196619:VIN196716 VSJ196619:VSJ196716 WCF196619:WCF196716 WMB196619:WMB196716 WVX196619:WVX196716 O262155:O262252 JL262155:JL262252 TH262155:TH262252 ADD262155:ADD262252 AMZ262155:AMZ262252 AWV262155:AWV262252 BGR262155:BGR262252 BQN262155:BQN262252 CAJ262155:CAJ262252 CKF262155:CKF262252 CUB262155:CUB262252 DDX262155:DDX262252 DNT262155:DNT262252 DXP262155:DXP262252 EHL262155:EHL262252 ERH262155:ERH262252 FBD262155:FBD262252 FKZ262155:FKZ262252 FUV262155:FUV262252 GER262155:GER262252 GON262155:GON262252 GYJ262155:GYJ262252 HIF262155:HIF262252 HSB262155:HSB262252 IBX262155:IBX262252 ILT262155:ILT262252 IVP262155:IVP262252 JFL262155:JFL262252 JPH262155:JPH262252 JZD262155:JZD262252 KIZ262155:KIZ262252 KSV262155:KSV262252 LCR262155:LCR262252 LMN262155:LMN262252 LWJ262155:LWJ262252 MGF262155:MGF262252 MQB262155:MQB262252 MZX262155:MZX262252 NJT262155:NJT262252 NTP262155:NTP262252 ODL262155:ODL262252 ONH262155:ONH262252 OXD262155:OXD262252 PGZ262155:PGZ262252 PQV262155:PQV262252 QAR262155:QAR262252 QKN262155:QKN262252 QUJ262155:QUJ262252 REF262155:REF262252 ROB262155:ROB262252 RXX262155:RXX262252 SHT262155:SHT262252 SRP262155:SRP262252 TBL262155:TBL262252 TLH262155:TLH262252 TVD262155:TVD262252 UEZ262155:UEZ262252 UOV262155:UOV262252 UYR262155:UYR262252 VIN262155:VIN262252 VSJ262155:VSJ262252 WCF262155:WCF262252 WMB262155:WMB262252 WVX262155:WVX262252 O327691:O327788 JL327691:JL327788 TH327691:TH327788 ADD327691:ADD327788 AMZ327691:AMZ327788 AWV327691:AWV327788 BGR327691:BGR327788 BQN327691:BQN327788 CAJ327691:CAJ327788 CKF327691:CKF327788 CUB327691:CUB327788 DDX327691:DDX327788 DNT327691:DNT327788 DXP327691:DXP327788 EHL327691:EHL327788 ERH327691:ERH327788 FBD327691:FBD327788 FKZ327691:FKZ327788 FUV327691:FUV327788 GER327691:GER327788 GON327691:GON327788 GYJ327691:GYJ327788 HIF327691:HIF327788 HSB327691:HSB327788 IBX327691:IBX327788 ILT327691:ILT327788 IVP327691:IVP327788 JFL327691:JFL327788 JPH327691:JPH327788 JZD327691:JZD327788 KIZ327691:KIZ327788 KSV327691:KSV327788 LCR327691:LCR327788 LMN327691:LMN327788 LWJ327691:LWJ327788 MGF327691:MGF327788 MQB327691:MQB327788 MZX327691:MZX327788 NJT327691:NJT327788 NTP327691:NTP327788 ODL327691:ODL327788 ONH327691:ONH327788 OXD327691:OXD327788 PGZ327691:PGZ327788 PQV327691:PQV327788 QAR327691:QAR327788 QKN327691:QKN327788 QUJ327691:QUJ327788 REF327691:REF327788 ROB327691:ROB327788 RXX327691:RXX327788 SHT327691:SHT327788 SRP327691:SRP327788 TBL327691:TBL327788 TLH327691:TLH327788 TVD327691:TVD327788 UEZ327691:UEZ327788 UOV327691:UOV327788 UYR327691:UYR327788 VIN327691:VIN327788 VSJ327691:VSJ327788 WCF327691:WCF327788 WMB327691:WMB327788 WVX327691:WVX327788 O393227:O393324 JL393227:JL393324 TH393227:TH393324 ADD393227:ADD393324 AMZ393227:AMZ393324 AWV393227:AWV393324 BGR393227:BGR393324 BQN393227:BQN393324 CAJ393227:CAJ393324 CKF393227:CKF393324 CUB393227:CUB393324 DDX393227:DDX393324 DNT393227:DNT393324 DXP393227:DXP393324 EHL393227:EHL393324 ERH393227:ERH393324 FBD393227:FBD393324 FKZ393227:FKZ393324 FUV393227:FUV393324 GER393227:GER393324 GON393227:GON393324 GYJ393227:GYJ393324 HIF393227:HIF393324 HSB393227:HSB393324 IBX393227:IBX393324 ILT393227:ILT393324 IVP393227:IVP393324 JFL393227:JFL393324 JPH393227:JPH393324 JZD393227:JZD393324 KIZ393227:KIZ393324 KSV393227:KSV393324 LCR393227:LCR393324 LMN393227:LMN393324 LWJ393227:LWJ393324 MGF393227:MGF393324 MQB393227:MQB393324 MZX393227:MZX393324 NJT393227:NJT393324 NTP393227:NTP393324 ODL393227:ODL393324 ONH393227:ONH393324 OXD393227:OXD393324 PGZ393227:PGZ393324 PQV393227:PQV393324 QAR393227:QAR393324 QKN393227:QKN393324 QUJ393227:QUJ393324 REF393227:REF393324 ROB393227:ROB393324 RXX393227:RXX393324 SHT393227:SHT393324 SRP393227:SRP393324 TBL393227:TBL393324 TLH393227:TLH393324 TVD393227:TVD393324 UEZ393227:UEZ393324 UOV393227:UOV393324 UYR393227:UYR393324 VIN393227:VIN393324 VSJ393227:VSJ393324 WCF393227:WCF393324 WMB393227:WMB393324 WVX393227:WVX393324 O458763:O458860 JL458763:JL458860 TH458763:TH458860 ADD458763:ADD458860 AMZ458763:AMZ458860 AWV458763:AWV458860 BGR458763:BGR458860 BQN458763:BQN458860 CAJ458763:CAJ458860 CKF458763:CKF458860 CUB458763:CUB458860 DDX458763:DDX458860 DNT458763:DNT458860 DXP458763:DXP458860 EHL458763:EHL458860 ERH458763:ERH458860 FBD458763:FBD458860 FKZ458763:FKZ458860 FUV458763:FUV458860 GER458763:GER458860 GON458763:GON458860 GYJ458763:GYJ458860 HIF458763:HIF458860 HSB458763:HSB458860 IBX458763:IBX458860 ILT458763:ILT458860 IVP458763:IVP458860 JFL458763:JFL458860 JPH458763:JPH458860 JZD458763:JZD458860 KIZ458763:KIZ458860 KSV458763:KSV458860 LCR458763:LCR458860 LMN458763:LMN458860 LWJ458763:LWJ458860 MGF458763:MGF458860 MQB458763:MQB458860 MZX458763:MZX458860 NJT458763:NJT458860 NTP458763:NTP458860 ODL458763:ODL458860 ONH458763:ONH458860 OXD458763:OXD458860 PGZ458763:PGZ458860 PQV458763:PQV458860 QAR458763:QAR458860 QKN458763:QKN458860 QUJ458763:QUJ458860 REF458763:REF458860 ROB458763:ROB458860 RXX458763:RXX458860 SHT458763:SHT458860 SRP458763:SRP458860 TBL458763:TBL458860 TLH458763:TLH458860 TVD458763:TVD458860 UEZ458763:UEZ458860 UOV458763:UOV458860 UYR458763:UYR458860 VIN458763:VIN458860 VSJ458763:VSJ458860 WCF458763:WCF458860 WMB458763:WMB458860 WVX458763:WVX458860 O524299:O524396 JL524299:JL524396 TH524299:TH524396 ADD524299:ADD524396 AMZ524299:AMZ524396 AWV524299:AWV524396 BGR524299:BGR524396 BQN524299:BQN524396 CAJ524299:CAJ524396 CKF524299:CKF524396 CUB524299:CUB524396 DDX524299:DDX524396 DNT524299:DNT524396 DXP524299:DXP524396 EHL524299:EHL524396 ERH524299:ERH524396 FBD524299:FBD524396 FKZ524299:FKZ524396 FUV524299:FUV524396 GER524299:GER524396 GON524299:GON524396 GYJ524299:GYJ524396 HIF524299:HIF524396 HSB524299:HSB524396 IBX524299:IBX524396 ILT524299:ILT524396 IVP524299:IVP524396 JFL524299:JFL524396 JPH524299:JPH524396 JZD524299:JZD524396 KIZ524299:KIZ524396 KSV524299:KSV524396 LCR524299:LCR524396 LMN524299:LMN524396 LWJ524299:LWJ524396 MGF524299:MGF524396 MQB524299:MQB524396 MZX524299:MZX524396 NJT524299:NJT524396 NTP524299:NTP524396 ODL524299:ODL524396 ONH524299:ONH524396 OXD524299:OXD524396 PGZ524299:PGZ524396 PQV524299:PQV524396 QAR524299:QAR524396 QKN524299:QKN524396 QUJ524299:QUJ524396 REF524299:REF524396 ROB524299:ROB524396 RXX524299:RXX524396 SHT524299:SHT524396 SRP524299:SRP524396 TBL524299:TBL524396 TLH524299:TLH524396 TVD524299:TVD524396 UEZ524299:UEZ524396 UOV524299:UOV524396 UYR524299:UYR524396 VIN524299:VIN524396 VSJ524299:VSJ524396 WCF524299:WCF524396 WMB524299:WMB524396 WVX524299:WVX524396 O589835:O589932 JL589835:JL589932 TH589835:TH589932 ADD589835:ADD589932 AMZ589835:AMZ589932 AWV589835:AWV589932 BGR589835:BGR589932 BQN589835:BQN589932 CAJ589835:CAJ589932 CKF589835:CKF589932 CUB589835:CUB589932 DDX589835:DDX589932 DNT589835:DNT589932 DXP589835:DXP589932 EHL589835:EHL589932 ERH589835:ERH589932 FBD589835:FBD589932 FKZ589835:FKZ589932 FUV589835:FUV589932 GER589835:GER589932 GON589835:GON589932 GYJ589835:GYJ589932 HIF589835:HIF589932 HSB589835:HSB589932 IBX589835:IBX589932 ILT589835:ILT589932 IVP589835:IVP589932 JFL589835:JFL589932 JPH589835:JPH589932 JZD589835:JZD589932 KIZ589835:KIZ589932 KSV589835:KSV589932 LCR589835:LCR589932 LMN589835:LMN589932 LWJ589835:LWJ589932 MGF589835:MGF589932 MQB589835:MQB589932 MZX589835:MZX589932 NJT589835:NJT589932 NTP589835:NTP589932 ODL589835:ODL589932 ONH589835:ONH589932 OXD589835:OXD589932 PGZ589835:PGZ589932 PQV589835:PQV589932 QAR589835:QAR589932 QKN589835:QKN589932 QUJ589835:QUJ589932 REF589835:REF589932 ROB589835:ROB589932 RXX589835:RXX589932 SHT589835:SHT589932 SRP589835:SRP589932 TBL589835:TBL589932 TLH589835:TLH589932 TVD589835:TVD589932 UEZ589835:UEZ589932 UOV589835:UOV589932 UYR589835:UYR589932 VIN589835:VIN589932 VSJ589835:VSJ589932 WCF589835:WCF589932 WMB589835:WMB589932 WVX589835:WVX589932 O655371:O655468 JL655371:JL655468 TH655371:TH655468 ADD655371:ADD655468 AMZ655371:AMZ655468 AWV655371:AWV655468 BGR655371:BGR655468 BQN655371:BQN655468 CAJ655371:CAJ655468 CKF655371:CKF655468 CUB655371:CUB655468 DDX655371:DDX655468 DNT655371:DNT655468 DXP655371:DXP655468 EHL655371:EHL655468 ERH655371:ERH655468 FBD655371:FBD655468 FKZ655371:FKZ655468 FUV655371:FUV655468 GER655371:GER655468 GON655371:GON655468 GYJ655371:GYJ655468 HIF655371:HIF655468 HSB655371:HSB655468 IBX655371:IBX655468 ILT655371:ILT655468 IVP655371:IVP655468 JFL655371:JFL655468 JPH655371:JPH655468 JZD655371:JZD655468 KIZ655371:KIZ655468 KSV655371:KSV655468 LCR655371:LCR655468 LMN655371:LMN655468 LWJ655371:LWJ655468 MGF655371:MGF655468 MQB655371:MQB655468 MZX655371:MZX655468 NJT655371:NJT655468 NTP655371:NTP655468 ODL655371:ODL655468 ONH655371:ONH655468 OXD655371:OXD655468 PGZ655371:PGZ655468 PQV655371:PQV655468 QAR655371:QAR655468 QKN655371:QKN655468 QUJ655371:QUJ655468 REF655371:REF655468 ROB655371:ROB655468 RXX655371:RXX655468 SHT655371:SHT655468 SRP655371:SRP655468 TBL655371:TBL655468 TLH655371:TLH655468 TVD655371:TVD655468 UEZ655371:UEZ655468 UOV655371:UOV655468 UYR655371:UYR655468 VIN655371:VIN655468 VSJ655371:VSJ655468 WCF655371:WCF655468 WMB655371:WMB655468 WVX655371:WVX655468 O720907:O721004 JL720907:JL721004 TH720907:TH721004 ADD720907:ADD721004 AMZ720907:AMZ721004 AWV720907:AWV721004 BGR720907:BGR721004 BQN720907:BQN721004 CAJ720907:CAJ721004 CKF720907:CKF721004 CUB720907:CUB721004 DDX720907:DDX721004 DNT720907:DNT721004 DXP720907:DXP721004 EHL720907:EHL721004 ERH720907:ERH721004 FBD720907:FBD721004 FKZ720907:FKZ721004 FUV720907:FUV721004 GER720907:GER721004 GON720907:GON721004 GYJ720907:GYJ721004 HIF720907:HIF721004 HSB720907:HSB721004 IBX720907:IBX721004 ILT720907:ILT721004 IVP720907:IVP721004 JFL720907:JFL721004 JPH720907:JPH721004 JZD720907:JZD721004 KIZ720907:KIZ721004 KSV720907:KSV721004 LCR720907:LCR721004 LMN720907:LMN721004 LWJ720907:LWJ721004 MGF720907:MGF721004 MQB720907:MQB721004 MZX720907:MZX721004 NJT720907:NJT721004 NTP720907:NTP721004 ODL720907:ODL721004 ONH720907:ONH721004 OXD720907:OXD721004 PGZ720907:PGZ721004 PQV720907:PQV721004 QAR720907:QAR721004 QKN720907:QKN721004 QUJ720907:QUJ721004 REF720907:REF721004 ROB720907:ROB721004 RXX720907:RXX721004 SHT720907:SHT721004 SRP720907:SRP721004 TBL720907:TBL721004 TLH720907:TLH721004 TVD720907:TVD721004 UEZ720907:UEZ721004 UOV720907:UOV721004 UYR720907:UYR721004 VIN720907:VIN721004 VSJ720907:VSJ721004 WCF720907:WCF721004 WMB720907:WMB721004 WVX720907:WVX721004 O786443:O786540 JL786443:JL786540 TH786443:TH786540 ADD786443:ADD786540 AMZ786443:AMZ786540 AWV786443:AWV786540 BGR786443:BGR786540 BQN786443:BQN786540 CAJ786443:CAJ786540 CKF786443:CKF786540 CUB786443:CUB786540 DDX786443:DDX786540 DNT786443:DNT786540 DXP786443:DXP786540 EHL786443:EHL786540 ERH786443:ERH786540 FBD786443:FBD786540 FKZ786443:FKZ786540 FUV786443:FUV786540 GER786443:GER786540 GON786443:GON786540 GYJ786443:GYJ786540 HIF786443:HIF786540 HSB786443:HSB786540 IBX786443:IBX786540 ILT786443:ILT786540 IVP786443:IVP786540 JFL786443:JFL786540 JPH786443:JPH786540 JZD786443:JZD786540 KIZ786443:KIZ786540 KSV786443:KSV786540 LCR786443:LCR786540 LMN786443:LMN786540 LWJ786443:LWJ786540 MGF786443:MGF786540 MQB786443:MQB786540 MZX786443:MZX786540 NJT786443:NJT786540 NTP786443:NTP786540 ODL786443:ODL786540 ONH786443:ONH786540 OXD786443:OXD786540 PGZ786443:PGZ786540 PQV786443:PQV786540 QAR786443:QAR786540 QKN786443:QKN786540 QUJ786443:QUJ786540 REF786443:REF786540 ROB786443:ROB786540 RXX786443:RXX786540 SHT786443:SHT786540 SRP786443:SRP786540 TBL786443:TBL786540 TLH786443:TLH786540 TVD786443:TVD786540 UEZ786443:UEZ786540 UOV786443:UOV786540 UYR786443:UYR786540 VIN786443:VIN786540 VSJ786443:VSJ786540 WCF786443:WCF786540 WMB786443:WMB786540 WVX786443:WVX786540 O851979:O852076 JL851979:JL852076 TH851979:TH852076 ADD851979:ADD852076 AMZ851979:AMZ852076 AWV851979:AWV852076 BGR851979:BGR852076 BQN851979:BQN852076 CAJ851979:CAJ852076 CKF851979:CKF852076 CUB851979:CUB852076 DDX851979:DDX852076 DNT851979:DNT852076 DXP851979:DXP852076 EHL851979:EHL852076 ERH851979:ERH852076 FBD851979:FBD852076 FKZ851979:FKZ852076 FUV851979:FUV852076 GER851979:GER852076 GON851979:GON852076 GYJ851979:GYJ852076 HIF851979:HIF852076 HSB851979:HSB852076 IBX851979:IBX852076 ILT851979:ILT852076 IVP851979:IVP852076 JFL851979:JFL852076 JPH851979:JPH852076 JZD851979:JZD852076 KIZ851979:KIZ852076 KSV851979:KSV852076 LCR851979:LCR852076 LMN851979:LMN852076 LWJ851979:LWJ852076 MGF851979:MGF852076 MQB851979:MQB852076 MZX851979:MZX852076 NJT851979:NJT852076 NTP851979:NTP852076 ODL851979:ODL852076 ONH851979:ONH852076 OXD851979:OXD852076 PGZ851979:PGZ852076 PQV851979:PQV852076 QAR851979:QAR852076 QKN851979:QKN852076 QUJ851979:QUJ852076 REF851979:REF852076 ROB851979:ROB852076 RXX851979:RXX852076 SHT851979:SHT852076 SRP851979:SRP852076 TBL851979:TBL852076 TLH851979:TLH852076 TVD851979:TVD852076 UEZ851979:UEZ852076 UOV851979:UOV852076 UYR851979:UYR852076 VIN851979:VIN852076 VSJ851979:VSJ852076 WCF851979:WCF852076 WMB851979:WMB852076 WVX851979:WVX852076 O917515:O917612 JL917515:JL917612 TH917515:TH917612 ADD917515:ADD917612 AMZ917515:AMZ917612 AWV917515:AWV917612 BGR917515:BGR917612 BQN917515:BQN917612 CAJ917515:CAJ917612 CKF917515:CKF917612 CUB917515:CUB917612 DDX917515:DDX917612 DNT917515:DNT917612 DXP917515:DXP917612 EHL917515:EHL917612 ERH917515:ERH917612 FBD917515:FBD917612 FKZ917515:FKZ917612 FUV917515:FUV917612 GER917515:GER917612 GON917515:GON917612 GYJ917515:GYJ917612 HIF917515:HIF917612 HSB917515:HSB917612 IBX917515:IBX917612 ILT917515:ILT917612 IVP917515:IVP917612 JFL917515:JFL917612 JPH917515:JPH917612 JZD917515:JZD917612 KIZ917515:KIZ917612 KSV917515:KSV917612 LCR917515:LCR917612 LMN917515:LMN917612 LWJ917515:LWJ917612 MGF917515:MGF917612 MQB917515:MQB917612 MZX917515:MZX917612 NJT917515:NJT917612 NTP917515:NTP917612 ODL917515:ODL917612 ONH917515:ONH917612 OXD917515:OXD917612 PGZ917515:PGZ917612 PQV917515:PQV917612 QAR917515:QAR917612 QKN917515:QKN917612 QUJ917515:QUJ917612 REF917515:REF917612 ROB917515:ROB917612 RXX917515:RXX917612 SHT917515:SHT917612 SRP917515:SRP917612 TBL917515:TBL917612 TLH917515:TLH917612 TVD917515:TVD917612 UEZ917515:UEZ917612 UOV917515:UOV917612 UYR917515:UYR917612 VIN917515:VIN917612 VSJ917515:VSJ917612 WCF917515:WCF917612 WMB917515:WMB917612 WVX917515:WVX917612 O983051:O983148 JL983051:JL983148 TH983051:TH983148 ADD983051:ADD983148 AMZ983051:AMZ983148 AWV983051:AWV983148 BGR983051:BGR983148 BQN983051:BQN983148 CAJ983051:CAJ983148 CKF983051:CKF983148 CUB983051:CUB983148 DDX983051:DDX983148 DNT983051:DNT983148 DXP983051:DXP983148 EHL983051:EHL983148 ERH983051:ERH983148 FBD983051:FBD983148 FKZ983051:FKZ983148 FUV983051:FUV983148 GER983051:GER983148 GON983051:GON983148 GYJ983051:GYJ983148 HIF983051:HIF983148 HSB983051:HSB983148 IBX983051:IBX983148 ILT983051:ILT983148 IVP983051:IVP983148 JFL983051:JFL983148 JPH983051:JPH983148 JZD983051:JZD983148 KIZ983051:KIZ983148 KSV983051:KSV983148 LCR983051:LCR983148 LMN983051:LMN983148 LWJ983051:LWJ983148 MGF983051:MGF983148 MQB983051:MQB983148 MZX983051:MZX983148 NJT983051:NJT983148 NTP983051:NTP983148 ODL983051:ODL983148 ONH983051:ONH983148 OXD983051:OXD983148 PGZ983051:PGZ983148 PQV983051:PQV983148 QAR983051:QAR983148 QKN983051:QKN983148 QUJ983051:QUJ983148 REF983051:REF983148 ROB983051:ROB983148 RXX983051:RXX983148 SHT983051:SHT983148 SRP983051:SRP983148 TBL983051:TBL983148 TLH983051:TLH983148 TVD983051:TVD983148 UEZ983051:UEZ983148 UOV983051:UOV983148 UYR983051:UYR983148 VIN983051:VIN983148 VSJ983051:VSJ983148 WCF983051:WCF983148 WMB983051:WMB983148 WVX983051:WVX983148">
      <formula1>$X$22:$X$24</formula1>
    </dataValidation>
    <dataValidation type="list" allowBlank="1" showInputMessage="1" showErrorMessage="1" sqref="H9:H108 JF9:JF108 TB9:TB108 ACX9:ACX108 AMT9:AMT108 AWP9:AWP108 BGL9:BGL108 BQH9:BQH108 CAD9:CAD108 CJZ9:CJZ108 CTV9:CTV108 DDR9:DDR108 DNN9:DNN108 DXJ9:DXJ108 EHF9:EHF108 ERB9:ERB108 FAX9:FAX108 FKT9:FKT108 FUP9:FUP108 GEL9:GEL108 GOH9:GOH108 GYD9:GYD108 HHZ9:HHZ108 HRV9:HRV108 IBR9:IBR108 ILN9:ILN108 IVJ9:IVJ108 JFF9:JFF108 JPB9:JPB108 JYX9:JYX108 KIT9:KIT108 KSP9:KSP108 LCL9:LCL108 LMH9:LMH108 LWD9:LWD108 MFZ9:MFZ108 MPV9:MPV108 MZR9:MZR108 NJN9:NJN108 NTJ9:NTJ108 ODF9:ODF108 ONB9:ONB108 OWX9:OWX108 PGT9:PGT108 PQP9:PQP108 QAL9:QAL108 QKH9:QKH108 QUD9:QUD108 RDZ9:RDZ108 RNV9:RNV108 RXR9:RXR108 SHN9:SHN108 SRJ9:SRJ108 TBF9:TBF108 TLB9:TLB108 TUX9:TUX108 UET9:UET108 UOP9:UOP108 UYL9:UYL108 VIH9:VIH108 VSD9:VSD108 WBZ9:WBZ108 WLV9:WLV108 WVR9:WVR108 H65547:H65644 JF65547:JF65644 TB65547:TB65644 ACX65547:ACX65644 AMT65547:AMT65644 AWP65547:AWP65644 BGL65547:BGL65644 BQH65547:BQH65644 CAD65547:CAD65644 CJZ65547:CJZ65644 CTV65547:CTV65644 DDR65547:DDR65644 DNN65547:DNN65644 DXJ65547:DXJ65644 EHF65547:EHF65644 ERB65547:ERB65644 FAX65547:FAX65644 FKT65547:FKT65644 FUP65547:FUP65644 GEL65547:GEL65644 GOH65547:GOH65644 GYD65547:GYD65644 HHZ65547:HHZ65644 HRV65547:HRV65644 IBR65547:IBR65644 ILN65547:ILN65644 IVJ65547:IVJ65644 JFF65547:JFF65644 JPB65547:JPB65644 JYX65547:JYX65644 KIT65547:KIT65644 KSP65547:KSP65644 LCL65547:LCL65644 LMH65547:LMH65644 LWD65547:LWD65644 MFZ65547:MFZ65644 MPV65547:MPV65644 MZR65547:MZR65644 NJN65547:NJN65644 NTJ65547:NTJ65644 ODF65547:ODF65644 ONB65547:ONB65644 OWX65547:OWX65644 PGT65547:PGT65644 PQP65547:PQP65644 QAL65547:QAL65644 QKH65547:QKH65644 QUD65547:QUD65644 RDZ65547:RDZ65644 RNV65547:RNV65644 RXR65547:RXR65644 SHN65547:SHN65644 SRJ65547:SRJ65644 TBF65547:TBF65644 TLB65547:TLB65644 TUX65547:TUX65644 UET65547:UET65644 UOP65547:UOP65644 UYL65547:UYL65644 VIH65547:VIH65644 VSD65547:VSD65644 WBZ65547:WBZ65644 WLV65547:WLV65644 WVR65547:WVR65644 H131083:H131180 JF131083:JF131180 TB131083:TB131180 ACX131083:ACX131180 AMT131083:AMT131180 AWP131083:AWP131180 BGL131083:BGL131180 BQH131083:BQH131180 CAD131083:CAD131180 CJZ131083:CJZ131180 CTV131083:CTV131180 DDR131083:DDR131180 DNN131083:DNN131180 DXJ131083:DXJ131180 EHF131083:EHF131180 ERB131083:ERB131180 FAX131083:FAX131180 FKT131083:FKT131180 FUP131083:FUP131180 GEL131083:GEL131180 GOH131083:GOH131180 GYD131083:GYD131180 HHZ131083:HHZ131180 HRV131083:HRV131180 IBR131083:IBR131180 ILN131083:ILN131180 IVJ131083:IVJ131180 JFF131083:JFF131180 JPB131083:JPB131180 JYX131083:JYX131180 KIT131083:KIT131180 KSP131083:KSP131180 LCL131083:LCL131180 LMH131083:LMH131180 LWD131083:LWD131180 MFZ131083:MFZ131180 MPV131083:MPV131180 MZR131083:MZR131180 NJN131083:NJN131180 NTJ131083:NTJ131180 ODF131083:ODF131180 ONB131083:ONB131180 OWX131083:OWX131180 PGT131083:PGT131180 PQP131083:PQP131180 QAL131083:QAL131180 QKH131083:QKH131180 QUD131083:QUD131180 RDZ131083:RDZ131180 RNV131083:RNV131180 RXR131083:RXR131180 SHN131083:SHN131180 SRJ131083:SRJ131180 TBF131083:TBF131180 TLB131083:TLB131180 TUX131083:TUX131180 UET131083:UET131180 UOP131083:UOP131180 UYL131083:UYL131180 VIH131083:VIH131180 VSD131083:VSD131180 WBZ131083:WBZ131180 WLV131083:WLV131180 WVR131083:WVR131180 H196619:H196716 JF196619:JF196716 TB196619:TB196716 ACX196619:ACX196716 AMT196619:AMT196716 AWP196619:AWP196716 BGL196619:BGL196716 BQH196619:BQH196716 CAD196619:CAD196716 CJZ196619:CJZ196716 CTV196619:CTV196716 DDR196619:DDR196716 DNN196619:DNN196716 DXJ196619:DXJ196716 EHF196619:EHF196716 ERB196619:ERB196716 FAX196619:FAX196716 FKT196619:FKT196716 FUP196619:FUP196716 GEL196619:GEL196716 GOH196619:GOH196716 GYD196619:GYD196716 HHZ196619:HHZ196716 HRV196619:HRV196716 IBR196619:IBR196716 ILN196619:ILN196716 IVJ196619:IVJ196716 JFF196619:JFF196716 JPB196619:JPB196716 JYX196619:JYX196716 KIT196619:KIT196716 KSP196619:KSP196716 LCL196619:LCL196716 LMH196619:LMH196716 LWD196619:LWD196716 MFZ196619:MFZ196716 MPV196619:MPV196716 MZR196619:MZR196716 NJN196619:NJN196716 NTJ196619:NTJ196716 ODF196619:ODF196716 ONB196619:ONB196716 OWX196619:OWX196716 PGT196619:PGT196716 PQP196619:PQP196716 QAL196619:QAL196716 QKH196619:QKH196716 QUD196619:QUD196716 RDZ196619:RDZ196716 RNV196619:RNV196716 RXR196619:RXR196716 SHN196619:SHN196716 SRJ196619:SRJ196716 TBF196619:TBF196716 TLB196619:TLB196716 TUX196619:TUX196716 UET196619:UET196716 UOP196619:UOP196716 UYL196619:UYL196716 VIH196619:VIH196716 VSD196619:VSD196716 WBZ196619:WBZ196716 WLV196619:WLV196716 WVR196619:WVR196716 H262155:H262252 JF262155:JF262252 TB262155:TB262252 ACX262155:ACX262252 AMT262155:AMT262252 AWP262155:AWP262252 BGL262155:BGL262252 BQH262155:BQH262252 CAD262155:CAD262252 CJZ262155:CJZ262252 CTV262155:CTV262252 DDR262155:DDR262252 DNN262155:DNN262252 DXJ262155:DXJ262252 EHF262155:EHF262252 ERB262155:ERB262252 FAX262155:FAX262252 FKT262155:FKT262252 FUP262155:FUP262252 GEL262155:GEL262252 GOH262155:GOH262252 GYD262155:GYD262252 HHZ262155:HHZ262252 HRV262155:HRV262252 IBR262155:IBR262252 ILN262155:ILN262252 IVJ262155:IVJ262252 JFF262155:JFF262252 JPB262155:JPB262252 JYX262155:JYX262252 KIT262155:KIT262252 KSP262155:KSP262252 LCL262155:LCL262252 LMH262155:LMH262252 LWD262155:LWD262252 MFZ262155:MFZ262252 MPV262155:MPV262252 MZR262155:MZR262252 NJN262155:NJN262252 NTJ262155:NTJ262252 ODF262155:ODF262252 ONB262155:ONB262252 OWX262155:OWX262252 PGT262155:PGT262252 PQP262155:PQP262252 QAL262155:QAL262252 QKH262155:QKH262252 QUD262155:QUD262252 RDZ262155:RDZ262252 RNV262155:RNV262252 RXR262155:RXR262252 SHN262155:SHN262252 SRJ262155:SRJ262252 TBF262155:TBF262252 TLB262155:TLB262252 TUX262155:TUX262252 UET262155:UET262252 UOP262155:UOP262252 UYL262155:UYL262252 VIH262155:VIH262252 VSD262155:VSD262252 WBZ262155:WBZ262252 WLV262155:WLV262252 WVR262155:WVR262252 H327691:H327788 JF327691:JF327788 TB327691:TB327788 ACX327691:ACX327788 AMT327691:AMT327788 AWP327691:AWP327788 BGL327691:BGL327788 BQH327691:BQH327788 CAD327691:CAD327788 CJZ327691:CJZ327788 CTV327691:CTV327788 DDR327691:DDR327788 DNN327691:DNN327788 DXJ327691:DXJ327788 EHF327691:EHF327788 ERB327691:ERB327788 FAX327691:FAX327788 FKT327691:FKT327788 FUP327691:FUP327788 GEL327691:GEL327788 GOH327691:GOH327788 GYD327691:GYD327788 HHZ327691:HHZ327788 HRV327691:HRV327788 IBR327691:IBR327788 ILN327691:ILN327788 IVJ327691:IVJ327788 JFF327691:JFF327788 JPB327691:JPB327788 JYX327691:JYX327788 KIT327691:KIT327788 KSP327691:KSP327788 LCL327691:LCL327788 LMH327691:LMH327788 LWD327691:LWD327788 MFZ327691:MFZ327788 MPV327691:MPV327788 MZR327691:MZR327788 NJN327691:NJN327788 NTJ327691:NTJ327788 ODF327691:ODF327788 ONB327691:ONB327788 OWX327691:OWX327788 PGT327691:PGT327788 PQP327691:PQP327788 QAL327691:QAL327788 QKH327691:QKH327788 QUD327691:QUD327788 RDZ327691:RDZ327788 RNV327691:RNV327788 RXR327691:RXR327788 SHN327691:SHN327788 SRJ327691:SRJ327788 TBF327691:TBF327788 TLB327691:TLB327788 TUX327691:TUX327788 UET327691:UET327788 UOP327691:UOP327788 UYL327691:UYL327788 VIH327691:VIH327788 VSD327691:VSD327788 WBZ327691:WBZ327788 WLV327691:WLV327788 WVR327691:WVR327788 H393227:H393324 JF393227:JF393324 TB393227:TB393324 ACX393227:ACX393324 AMT393227:AMT393324 AWP393227:AWP393324 BGL393227:BGL393324 BQH393227:BQH393324 CAD393227:CAD393324 CJZ393227:CJZ393324 CTV393227:CTV393324 DDR393227:DDR393324 DNN393227:DNN393324 DXJ393227:DXJ393324 EHF393227:EHF393324 ERB393227:ERB393324 FAX393227:FAX393324 FKT393227:FKT393324 FUP393227:FUP393324 GEL393227:GEL393324 GOH393227:GOH393324 GYD393227:GYD393324 HHZ393227:HHZ393324 HRV393227:HRV393324 IBR393227:IBR393324 ILN393227:ILN393324 IVJ393227:IVJ393324 JFF393227:JFF393324 JPB393227:JPB393324 JYX393227:JYX393324 KIT393227:KIT393324 KSP393227:KSP393324 LCL393227:LCL393324 LMH393227:LMH393324 LWD393227:LWD393324 MFZ393227:MFZ393324 MPV393227:MPV393324 MZR393227:MZR393324 NJN393227:NJN393324 NTJ393227:NTJ393324 ODF393227:ODF393324 ONB393227:ONB393324 OWX393227:OWX393324 PGT393227:PGT393324 PQP393227:PQP393324 QAL393227:QAL393324 QKH393227:QKH393324 QUD393227:QUD393324 RDZ393227:RDZ393324 RNV393227:RNV393324 RXR393227:RXR393324 SHN393227:SHN393324 SRJ393227:SRJ393324 TBF393227:TBF393324 TLB393227:TLB393324 TUX393227:TUX393324 UET393227:UET393324 UOP393227:UOP393324 UYL393227:UYL393324 VIH393227:VIH393324 VSD393227:VSD393324 WBZ393227:WBZ393324 WLV393227:WLV393324 WVR393227:WVR393324 H458763:H458860 JF458763:JF458860 TB458763:TB458860 ACX458763:ACX458860 AMT458763:AMT458860 AWP458763:AWP458860 BGL458763:BGL458860 BQH458763:BQH458860 CAD458763:CAD458860 CJZ458763:CJZ458860 CTV458763:CTV458860 DDR458763:DDR458860 DNN458763:DNN458860 DXJ458763:DXJ458860 EHF458763:EHF458860 ERB458763:ERB458860 FAX458763:FAX458860 FKT458763:FKT458860 FUP458763:FUP458860 GEL458763:GEL458860 GOH458763:GOH458860 GYD458763:GYD458860 HHZ458763:HHZ458860 HRV458763:HRV458860 IBR458763:IBR458860 ILN458763:ILN458860 IVJ458763:IVJ458860 JFF458763:JFF458860 JPB458763:JPB458860 JYX458763:JYX458860 KIT458763:KIT458860 KSP458763:KSP458860 LCL458763:LCL458860 LMH458763:LMH458860 LWD458763:LWD458860 MFZ458763:MFZ458860 MPV458763:MPV458860 MZR458763:MZR458860 NJN458763:NJN458860 NTJ458763:NTJ458860 ODF458763:ODF458860 ONB458763:ONB458860 OWX458763:OWX458860 PGT458763:PGT458860 PQP458763:PQP458860 QAL458763:QAL458860 QKH458763:QKH458860 QUD458763:QUD458860 RDZ458763:RDZ458860 RNV458763:RNV458860 RXR458763:RXR458860 SHN458763:SHN458860 SRJ458763:SRJ458860 TBF458763:TBF458860 TLB458763:TLB458860 TUX458763:TUX458860 UET458763:UET458860 UOP458763:UOP458860 UYL458763:UYL458860 VIH458763:VIH458860 VSD458763:VSD458860 WBZ458763:WBZ458860 WLV458763:WLV458860 WVR458763:WVR458860 H524299:H524396 JF524299:JF524396 TB524299:TB524396 ACX524299:ACX524396 AMT524299:AMT524396 AWP524299:AWP524396 BGL524299:BGL524396 BQH524299:BQH524396 CAD524299:CAD524396 CJZ524299:CJZ524396 CTV524299:CTV524396 DDR524299:DDR524396 DNN524299:DNN524396 DXJ524299:DXJ524396 EHF524299:EHF524396 ERB524299:ERB524396 FAX524299:FAX524396 FKT524299:FKT524396 FUP524299:FUP524396 GEL524299:GEL524396 GOH524299:GOH524396 GYD524299:GYD524396 HHZ524299:HHZ524396 HRV524299:HRV524396 IBR524299:IBR524396 ILN524299:ILN524396 IVJ524299:IVJ524396 JFF524299:JFF524396 JPB524299:JPB524396 JYX524299:JYX524396 KIT524299:KIT524396 KSP524299:KSP524396 LCL524299:LCL524396 LMH524299:LMH524396 LWD524299:LWD524396 MFZ524299:MFZ524396 MPV524299:MPV524396 MZR524299:MZR524396 NJN524299:NJN524396 NTJ524299:NTJ524396 ODF524299:ODF524396 ONB524299:ONB524396 OWX524299:OWX524396 PGT524299:PGT524396 PQP524299:PQP524396 QAL524299:QAL524396 QKH524299:QKH524396 QUD524299:QUD524396 RDZ524299:RDZ524396 RNV524299:RNV524396 RXR524299:RXR524396 SHN524299:SHN524396 SRJ524299:SRJ524396 TBF524299:TBF524396 TLB524299:TLB524396 TUX524299:TUX524396 UET524299:UET524396 UOP524299:UOP524396 UYL524299:UYL524396 VIH524299:VIH524396 VSD524299:VSD524396 WBZ524299:WBZ524396 WLV524299:WLV524396 WVR524299:WVR524396 H589835:H589932 JF589835:JF589932 TB589835:TB589932 ACX589835:ACX589932 AMT589835:AMT589932 AWP589835:AWP589932 BGL589835:BGL589932 BQH589835:BQH589932 CAD589835:CAD589932 CJZ589835:CJZ589932 CTV589835:CTV589932 DDR589835:DDR589932 DNN589835:DNN589932 DXJ589835:DXJ589932 EHF589835:EHF589932 ERB589835:ERB589932 FAX589835:FAX589932 FKT589835:FKT589932 FUP589835:FUP589932 GEL589835:GEL589932 GOH589835:GOH589932 GYD589835:GYD589932 HHZ589835:HHZ589932 HRV589835:HRV589932 IBR589835:IBR589932 ILN589835:ILN589932 IVJ589835:IVJ589932 JFF589835:JFF589932 JPB589835:JPB589932 JYX589835:JYX589932 KIT589835:KIT589932 KSP589835:KSP589932 LCL589835:LCL589932 LMH589835:LMH589932 LWD589835:LWD589932 MFZ589835:MFZ589932 MPV589835:MPV589932 MZR589835:MZR589932 NJN589835:NJN589932 NTJ589835:NTJ589932 ODF589835:ODF589932 ONB589835:ONB589932 OWX589835:OWX589932 PGT589835:PGT589932 PQP589835:PQP589932 QAL589835:QAL589932 QKH589835:QKH589932 QUD589835:QUD589932 RDZ589835:RDZ589932 RNV589835:RNV589932 RXR589835:RXR589932 SHN589835:SHN589932 SRJ589835:SRJ589932 TBF589835:TBF589932 TLB589835:TLB589932 TUX589835:TUX589932 UET589835:UET589932 UOP589835:UOP589932 UYL589835:UYL589932 VIH589835:VIH589932 VSD589835:VSD589932 WBZ589835:WBZ589932 WLV589835:WLV589932 WVR589835:WVR589932 H655371:H655468 JF655371:JF655468 TB655371:TB655468 ACX655371:ACX655468 AMT655371:AMT655468 AWP655371:AWP655468 BGL655371:BGL655468 BQH655371:BQH655468 CAD655371:CAD655468 CJZ655371:CJZ655468 CTV655371:CTV655468 DDR655371:DDR655468 DNN655371:DNN655468 DXJ655371:DXJ655468 EHF655371:EHF655468 ERB655371:ERB655468 FAX655371:FAX655468 FKT655371:FKT655468 FUP655371:FUP655468 GEL655371:GEL655468 GOH655371:GOH655468 GYD655371:GYD655468 HHZ655371:HHZ655468 HRV655371:HRV655468 IBR655371:IBR655468 ILN655371:ILN655468 IVJ655371:IVJ655468 JFF655371:JFF655468 JPB655371:JPB655468 JYX655371:JYX655468 KIT655371:KIT655468 KSP655371:KSP655468 LCL655371:LCL655468 LMH655371:LMH655468 LWD655371:LWD655468 MFZ655371:MFZ655468 MPV655371:MPV655468 MZR655371:MZR655468 NJN655371:NJN655468 NTJ655371:NTJ655468 ODF655371:ODF655468 ONB655371:ONB655468 OWX655371:OWX655468 PGT655371:PGT655468 PQP655371:PQP655468 QAL655371:QAL655468 QKH655371:QKH655468 QUD655371:QUD655468 RDZ655371:RDZ655468 RNV655371:RNV655468 RXR655371:RXR655468 SHN655371:SHN655468 SRJ655371:SRJ655468 TBF655371:TBF655468 TLB655371:TLB655468 TUX655371:TUX655468 UET655371:UET655468 UOP655371:UOP655468 UYL655371:UYL655468 VIH655371:VIH655468 VSD655371:VSD655468 WBZ655371:WBZ655468 WLV655371:WLV655468 WVR655371:WVR655468 H720907:H721004 JF720907:JF721004 TB720907:TB721004 ACX720907:ACX721004 AMT720907:AMT721004 AWP720907:AWP721004 BGL720907:BGL721004 BQH720907:BQH721004 CAD720907:CAD721004 CJZ720907:CJZ721004 CTV720907:CTV721004 DDR720907:DDR721004 DNN720907:DNN721004 DXJ720907:DXJ721004 EHF720907:EHF721004 ERB720907:ERB721004 FAX720907:FAX721004 FKT720907:FKT721004 FUP720907:FUP721004 GEL720907:GEL721004 GOH720907:GOH721004 GYD720907:GYD721004 HHZ720907:HHZ721004 HRV720907:HRV721004 IBR720907:IBR721004 ILN720907:ILN721004 IVJ720907:IVJ721004 JFF720907:JFF721004 JPB720907:JPB721004 JYX720907:JYX721004 KIT720907:KIT721004 KSP720907:KSP721004 LCL720907:LCL721004 LMH720907:LMH721004 LWD720907:LWD721004 MFZ720907:MFZ721004 MPV720907:MPV721004 MZR720907:MZR721004 NJN720907:NJN721004 NTJ720907:NTJ721004 ODF720907:ODF721004 ONB720907:ONB721004 OWX720907:OWX721004 PGT720907:PGT721004 PQP720907:PQP721004 QAL720907:QAL721004 QKH720907:QKH721004 QUD720907:QUD721004 RDZ720907:RDZ721004 RNV720907:RNV721004 RXR720907:RXR721004 SHN720907:SHN721004 SRJ720907:SRJ721004 TBF720907:TBF721004 TLB720907:TLB721004 TUX720907:TUX721004 UET720907:UET721004 UOP720907:UOP721004 UYL720907:UYL721004 VIH720907:VIH721004 VSD720907:VSD721004 WBZ720907:WBZ721004 WLV720907:WLV721004 WVR720907:WVR721004 H786443:H786540 JF786443:JF786540 TB786443:TB786540 ACX786443:ACX786540 AMT786443:AMT786540 AWP786443:AWP786540 BGL786443:BGL786540 BQH786443:BQH786540 CAD786443:CAD786540 CJZ786443:CJZ786540 CTV786443:CTV786540 DDR786443:DDR786540 DNN786443:DNN786540 DXJ786443:DXJ786540 EHF786443:EHF786540 ERB786443:ERB786540 FAX786443:FAX786540 FKT786443:FKT786540 FUP786443:FUP786540 GEL786443:GEL786540 GOH786443:GOH786540 GYD786443:GYD786540 HHZ786443:HHZ786540 HRV786443:HRV786540 IBR786443:IBR786540 ILN786443:ILN786540 IVJ786443:IVJ786540 JFF786443:JFF786540 JPB786443:JPB786540 JYX786443:JYX786540 KIT786443:KIT786540 KSP786443:KSP786540 LCL786443:LCL786540 LMH786443:LMH786540 LWD786443:LWD786540 MFZ786443:MFZ786540 MPV786443:MPV786540 MZR786443:MZR786540 NJN786443:NJN786540 NTJ786443:NTJ786540 ODF786443:ODF786540 ONB786443:ONB786540 OWX786443:OWX786540 PGT786443:PGT786540 PQP786443:PQP786540 QAL786443:QAL786540 QKH786443:QKH786540 QUD786443:QUD786540 RDZ786443:RDZ786540 RNV786443:RNV786540 RXR786443:RXR786540 SHN786443:SHN786540 SRJ786443:SRJ786540 TBF786443:TBF786540 TLB786443:TLB786540 TUX786443:TUX786540 UET786443:UET786540 UOP786443:UOP786540 UYL786443:UYL786540 VIH786443:VIH786540 VSD786443:VSD786540 WBZ786443:WBZ786540 WLV786443:WLV786540 WVR786443:WVR786540 H851979:H852076 JF851979:JF852076 TB851979:TB852076 ACX851979:ACX852076 AMT851979:AMT852076 AWP851979:AWP852076 BGL851979:BGL852076 BQH851979:BQH852076 CAD851979:CAD852076 CJZ851979:CJZ852076 CTV851979:CTV852076 DDR851979:DDR852076 DNN851979:DNN852076 DXJ851979:DXJ852076 EHF851979:EHF852076 ERB851979:ERB852076 FAX851979:FAX852076 FKT851979:FKT852076 FUP851979:FUP852076 GEL851979:GEL852076 GOH851979:GOH852076 GYD851979:GYD852076 HHZ851979:HHZ852076 HRV851979:HRV852076 IBR851979:IBR852076 ILN851979:ILN852076 IVJ851979:IVJ852076 JFF851979:JFF852076 JPB851979:JPB852076 JYX851979:JYX852076 KIT851979:KIT852076 KSP851979:KSP852076 LCL851979:LCL852076 LMH851979:LMH852076 LWD851979:LWD852076 MFZ851979:MFZ852076 MPV851979:MPV852076 MZR851979:MZR852076 NJN851979:NJN852076 NTJ851979:NTJ852076 ODF851979:ODF852076 ONB851979:ONB852076 OWX851979:OWX852076 PGT851979:PGT852076 PQP851979:PQP852076 QAL851979:QAL852076 QKH851979:QKH852076 QUD851979:QUD852076 RDZ851979:RDZ852076 RNV851979:RNV852076 RXR851979:RXR852076 SHN851979:SHN852076 SRJ851979:SRJ852076 TBF851979:TBF852076 TLB851979:TLB852076 TUX851979:TUX852076 UET851979:UET852076 UOP851979:UOP852076 UYL851979:UYL852076 VIH851979:VIH852076 VSD851979:VSD852076 WBZ851979:WBZ852076 WLV851979:WLV852076 WVR851979:WVR852076 H917515:H917612 JF917515:JF917612 TB917515:TB917612 ACX917515:ACX917612 AMT917515:AMT917612 AWP917515:AWP917612 BGL917515:BGL917612 BQH917515:BQH917612 CAD917515:CAD917612 CJZ917515:CJZ917612 CTV917515:CTV917612 DDR917515:DDR917612 DNN917515:DNN917612 DXJ917515:DXJ917612 EHF917515:EHF917612 ERB917515:ERB917612 FAX917515:FAX917612 FKT917515:FKT917612 FUP917515:FUP917612 GEL917515:GEL917612 GOH917515:GOH917612 GYD917515:GYD917612 HHZ917515:HHZ917612 HRV917515:HRV917612 IBR917515:IBR917612 ILN917515:ILN917612 IVJ917515:IVJ917612 JFF917515:JFF917612 JPB917515:JPB917612 JYX917515:JYX917612 KIT917515:KIT917612 KSP917515:KSP917612 LCL917515:LCL917612 LMH917515:LMH917612 LWD917515:LWD917612 MFZ917515:MFZ917612 MPV917515:MPV917612 MZR917515:MZR917612 NJN917515:NJN917612 NTJ917515:NTJ917612 ODF917515:ODF917612 ONB917515:ONB917612 OWX917515:OWX917612 PGT917515:PGT917612 PQP917515:PQP917612 QAL917515:QAL917612 QKH917515:QKH917612 QUD917515:QUD917612 RDZ917515:RDZ917612 RNV917515:RNV917612 RXR917515:RXR917612 SHN917515:SHN917612 SRJ917515:SRJ917612 TBF917515:TBF917612 TLB917515:TLB917612 TUX917515:TUX917612 UET917515:UET917612 UOP917515:UOP917612 UYL917515:UYL917612 VIH917515:VIH917612 VSD917515:VSD917612 WBZ917515:WBZ917612 WLV917515:WLV917612 WVR917515:WVR917612 H983051:H983148 JF983051:JF983148 TB983051:TB983148 ACX983051:ACX983148 AMT983051:AMT983148 AWP983051:AWP983148 BGL983051:BGL983148 BQH983051:BQH983148 CAD983051:CAD983148 CJZ983051:CJZ983148 CTV983051:CTV983148 DDR983051:DDR983148 DNN983051:DNN983148 DXJ983051:DXJ983148 EHF983051:EHF983148 ERB983051:ERB983148 FAX983051:FAX983148 FKT983051:FKT983148 FUP983051:FUP983148 GEL983051:GEL983148 GOH983051:GOH983148 GYD983051:GYD983148 HHZ983051:HHZ983148 HRV983051:HRV983148 IBR983051:IBR983148 ILN983051:ILN983148 IVJ983051:IVJ983148 JFF983051:JFF983148 JPB983051:JPB983148 JYX983051:JYX983148 KIT983051:KIT983148 KSP983051:KSP983148 LCL983051:LCL983148 LMH983051:LMH983148 LWD983051:LWD983148 MFZ983051:MFZ983148 MPV983051:MPV983148 MZR983051:MZR983148 NJN983051:NJN983148 NTJ983051:NTJ983148 ODF983051:ODF983148 ONB983051:ONB983148 OWX983051:OWX983148 PGT983051:PGT983148 PQP983051:PQP983148 QAL983051:QAL983148 QKH983051:QKH983148 QUD983051:QUD983148 RDZ983051:RDZ983148 RNV983051:RNV983148 RXR983051:RXR983148 SHN983051:SHN983148 SRJ983051:SRJ983148 TBF983051:TBF983148 TLB983051:TLB983148 TUX983051:TUX983148 UET983051:UET983148 UOP983051:UOP983148 UYL983051:UYL983148 VIH983051:VIH983148 VSD983051:VSD983148 WBZ983051:WBZ983148 WLV983051:WLV983148 WVR983051:WVR983148">
      <formula1>$X$14:$X$17</formula1>
    </dataValidation>
    <dataValidation type="list" allowBlank="1" showInputMessage="1" showErrorMessage="1" sqref="U9:U108 JQ9:JQ108 TM9:TM108 ADI9:ADI108 ANE9:ANE108 AXA9:AXA108 BGW9:BGW108 BQS9:BQS108 CAO9:CAO108 CKK9:CKK108 CUG9:CUG108 DEC9:DEC108 DNY9:DNY108 DXU9:DXU108 EHQ9:EHQ108 ERM9:ERM108 FBI9:FBI108 FLE9:FLE108 FVA9:FVA108 GEW9:GEW108 GOS9:GOS108 GYO9:GYO108 HIK9:HIK108 HSG9:HSG108 ICC9:ICC108 ILY9:ILY108 IVU9:IVU108 JFQ9:JFQ108 JPM9:JPM108 JZI9:JZI108 KJE9:KJE108 KTA9:KTA108 LCW9:LCW108 LMS9:LMS108 LWO9:LWO108 MGK9:MGK108 MQG9:MQG108 NAC9:NAC108 NJY9:NJY108 NTU9:NTU108 ODQ9:ODQ108 ONM9:ONM108 OXI9:OXI108 PHE9:PHE108 PRA9:PRA108 QAW9:QAW108 QKS9:QKS108 QUO9:QUO108 REK9:REK108 ROG9:ROG108 RYC9:RYC108 SHY9:SHY108 SRU9:SRU108 TBQ9:TBQ108 TLM9:TLM108 TVI9:TVI108 UFE9:UFE108 UPA9:UPA108 UYW9:UYW108 VIS9:VIS108 VSO9:VSO108 WCK9:WCK108 WMG9:WMG108 WWC9:WWC108 U65547:U65644 JQ65547:JQ65644 TM65547:TM65644 ADI65547:ADI65644 ANE65547:ANE65644 AXA65547:AXA65644 BGW65547:BGW65644 BQS65547:BQS65644 CAO65547:CAO65644 CKK65547:CKK65644 CUG65547:CUG65644 DEC65547:DEC65644 DNY65547:DNY65644 DXU65547:DXU65644 EHQ65547:EHQ65644 ERM65547:ERM65644 FBI65547:FBI65644 FLE65547:FLE65644 FVA65547:FVA65644 GEW65547:GEW65644 GOS65547:GOS65644 GYO65547:GYO65644 HIK65547:HIK65644 HSG65547:HSG65644 ICC65547:ICC65644 ILY65547:ILY65644 IVU65547:IVU65644 JFQ65547:JFQ65644 JPM65547:JPM65644 JZI65547:JZI65644 KJE65547:KJE65644 KTA65547:KTA65644 LCW65547:LCW65644 LMS65547:LMS65644 LWO65547:LWO65644 MGK65547:MGK65644 MQG65547:MQG65644 NAC65547:NAC65644 NJY65547:NJY65644 NTU65547:NTU65644 ODQ65547:ODQ65644 ONM65547:ONM65644 OXI65547:OXI65644 PHE65547:PHE65644 PRA65547:PRA65644 QAW65547:QAW65644 QKS65547:QKS65644 QUO65547:QUO65644 REK65547:REK65644 ROG65547:ROG65644 RYC65547:RYC65644 SHY65547:SHY65644 SRU65547:SRU65644 TBQ65547:TBQ65644 TLM65547:TLM65644 TVI65547:TVI65644 UFE65547:UFE65644 UPA65547:UPA65644 UYW65547:UYW65644 VIS65547:VIS65644 VSO65547:VSO65644 WCK65547:WCK65644 WMG65547:WMG65644 WWC65547:WWC65644 U131083:U131180 JQ131083:JQ131180 TM131083:TM131180 ADI131083:ADI131180 ANE131083:ANE131180 AXA131083:AXA131180 BGW131083:BGW131180 BQS131083:BQS131180 CAO131083:CAO131180 CKK131083:CKK131180 CUG131083:CUG131180 DEC131083:DEC131180 DNY131083:DNY131180 DXU131083:DXU131180 EHQ131083:EHQ131180 ERM131083:ERM131180 FBI131083:FBI131180 FLE131083:FLE131180 FVA131083:FVA131180 GEW131083:GEW131180 GOS131083:GOS131180 GYO131083:GYO131180 HIK131083:HIK131180 HSG131083:HSG131180 ICC131083:ICC131180 ILY131083:ILY131180 IVU131083:IVU131180 JFQ131083:JFQ131180 JPM131083:JPM131180 JZI131083:JZI131180 KJE131083:KJE131180 KTA131083:KTA131180 LCW131083:LCW131180 LMS131083:LMS131180 LWO131083:LWO131180 MGK131083:MGK131180 MQG131083:MQG131180 NAC131083:NAC131180 NJY131083:NJY131180 NTU131083:NTU131180 ODQ131083:ODQ131180 ONM131083:ONM131180 OXI131083:OXI131180 PHE131083:PHE131180 PRA131083:PRA131180 QAW131083:QAW131180 QKS131083:QKS131180 QUO131083:QUO131180 REK131083:REK131180 ROG131083:ROG131180 RYC131083:RYC131180 SHY131083:SHY131180 SRU131083:SRU131180 TBQ131083:TBQ131180 TLM131083:TLM131180 TVI131083:TVI131180 UFE131083:UFE131180 UPA131083:UPA131180 UYW131083:UYW131180 VIS131083:VIS131180 VSO131083:VSO131180 WCK131083:WCK131180 WMG131083:WMG131180 WWC131083:WWC131180 U196619:U196716 JQ196619:JQ196716 TM196619:TM196716 ADI196619:ADI196716 ANE196619:ANE196716 AXA196619:AXA196716 BGW196619:BGW196716 BQS196619:BQS196716 CAO196619:CAO196716 CKK196619:CKK196716 CUG196619:CUG196716 DEC196619:DEC196716 DNY196619:DNY196716 DXU196619:DXU196716 EHQ196619:EHQ196716 ERM196619:ERM196716 FBI196619:FBI196716 FLE196619:FLE196716 FVA196619:FVA196716 GEW196619:GEW196716 GOS196619:GOS196716 GYO196619:GYO196716 HIK196619:HIK196716 HSG196619:HSG196716 ICC196619:ICC196716 ILY196619:ILY196716 IVU196619:IVU196716 JFQ196619:JFQ196716 JPM196619:JPM196716 JZI196619:JZI196716 KJE196619:KJE196716 KTA196619:KTA196716 LCW196619:LCW196716 LMS196619:LMS196716 LWO196619:LWO196716 MGK196619:MGK196716 MQG196619:MQG196716 NAC196619:NAC196716 NJY196619:NJY196716 NTU196619:NTU196716 ODQ196619:ODQ196716 ONM196619:ONM196716 OXI196619:OXI196716 PHE196619:PHE196716 PRA196619:PRA196716 QAW196619:QAW196716 QKS196619:QKS196716 QUO196619:QUO196716 REK196619:REK196716 ROG196619:ROG196716 RYC196619:RYC196716 SHY196619:SHY196716 SRU196619:SRU196716 TBQ196619:TBQ196716 TLM196619:TLM196716 TVI196619:TVI196716 UFE196619:UFE196716 UPA196619:UPA196716 UYW196619:UYW196716 VIS196619:VIS196716 VSO196619:VSO196716 WCK196619:WCK196716 WMG196619:WMG196716 WWC196619:WWC196716 U262155:U262252 JQ262155:JQ262252 TM262155:TM262252 ADI262155:ADI262252 ANE262155:ANE262252 AXA262155:AXA262252 BGW262155:BGW262252 BQS262155:BQS262252 CAO262155:CAO262252 CKK262155:CKK262252 CUG262155:CUG262252 DEC262155:DEC262252 DNY262155:DNY262252 DXU262155:DXU262252 EHQ262155:EHQ262252 ERM262155:ERM262252 FBI262155:FBI262252 FLE262155:FLE262252 FVA262155:FVA262252 GEW262155:GEW262252 GOS262155:GOS262252 GYO262155:GYO262252 HIK262155:HIK262252 HSG262155:HSG262252 ICC262155:ICC262252 ILY262155:ILY262252 IVU262155:IVU262252 JFQ262155:JFQ262252 JPM262155:JPM262252 JZI262155:JZI262252 KJE262155:KJE262252 KTA262155:KTA262252 LCW262155:LCW262252 LMS262155:LMS262252 LWO262155:LWO262252 MGK262155:MGK262252 MQG262155:MQG262252 NAC262155:NAC262252 NJY262155:NJY262252 NTU262155:NTU262252 ODQ262155:ODQ262252 ONM262155:ONM262252 OXI262155:OXI262252 PHE262155:PHE262252 PRA262155:PRA262252 QAW262155:QAW262252 QKS262155:QKS262252 QUO262155:QUO262252 REK262155:REK262252 ROG262155:ROG262252 RYC262155:RYC262252 SHY262155:SHY262252 SRU262155:SRU262252 TBQ262155:TBQ262252 TLM262155:TLM262252 TVI262155:TVI262252 UFE262155:UFE262252 UPA262155:UPA262252 UYW262155:UYW262252 VIS262155:VIS262252 VSO262155:VSO262252 WCK262155:WCK262252 WMG262155:WMG262252 WWC262155:WWC262252 U327691:U327788 JQ327691:JQ327788 TM327691:TM327788 ADI327691:ADI327788 ANE327691:ANE327788 AXA327691:AXA327788 BGW327691:BGW327788 BQS327691:BQS327788 CAO327691:CAO327788 CKK327691:CKK327788 CUG327691:CUG327788 DEC327691:DEC327788 DNY327691:DNY327788 DXU327691:DXU327788 EHQ327691:EHQ327788 ERM327691:ERM327788 FBI327691:FBI327788 FLE327691:FLE327788 FVA327691:FVA327788 GEW327691:GEW327788 GOS327691:GOS327788 GYO327691:GYO327788 HIK327691:HIK327788 HSG327691:HSG327788 ICC327691:ICC327788 ILY327691:ILY327788 IVU327691:IVU327788 JFQ327691:JFQ327788 JPM327691:JPM327788 JZI327691:JZI327788 KJE327691:KJE327788 KTA327691:KTA327788 LCW327691:LCW327788 LMS327691:LMS327788 LWO327691:LWO327788 MGK327691:MGK327788 MQG327691:MQG327788 NAC327691:NAC327788 NJY327691:NJY327788 NTU327691:NTU327788 ODQ327691:ODQ327788 ONM327691:ONM327788 OXI327691:OXI327788 PHE327691:PHE327788 PRA327691:PRA327788 QAW327691:QAW327788 QKS327691:QKS327788 QUO327691:QUO327788 REK327691:REK327788 ROG327691:ROG327788 RYC327691:RYC327788 SHY327691:SHY327788 SRU327691:SRU327788 TBQ327691:TBQ327788 TLM327691:TLM327788 TVI327691:TVI327788 UFE327691:UFE327788 UPA327691:UPA327788 UYW327691:UYW327788 VIS327691:VIS327788 VSO327691:VSO327788 WCK327691:WCK327788 WMG327691:WMG327788 WWC327691:WWC327788 U393227:U393324 JQ393227:JQ393324 TM393227:TM393324 ADI393227:ADI393324 ANE393227:ANE393324 AXA393227:AXA393324 BGW393227:BGW393324 BQS393227:BQS393324 CAO393227:CAO393324 CKK393227:CKK393324 CUG393227:CUG393324 DEC393227:DEC393324 DNY393227:DNY393324 DXU393227:DXU393324 EHQ393227:EHQ393324 ERM393227:ERM393324 FBI393227:FBI393324 FLE393227:FLE393324 FVA393227:FVA393324 GEW393227:GEW393324 GOS393227:GOS393324 GYO393227:GYO393324 HIK393227:HIK393324 HSG393227:HSG393324 ICC393227:ICC393324 ILY393227:ILY393324 IVU393227:IVU393324 JFQ393227:JFQ393324 JPM393227:JPM393324 JZI393227:JZI393324 KJE393227:KJE393324 KTA393227:KTA393324 LCW393227:LCW393324 LMS393227:LMS393324 LWO393227:LWO393324 MGK393227:MGK393324 MQG393227:MQG393324 NAC393227:NAC393324 NJY393227:NJY393324 NTU393227:NTU393324 ODQ393227:ODQ393324 ONM393227:ONM393324 OXI393227:OXI393324 PHE393227:PHE393324 PRA393227:PRA393324 QAW393227:QAW393324 QKS393227:QKS393324 QUO393227:QUO393324 REK393227:REK393324 ROG393227:ROG393324 RYC393227:RYC393324 SHY393227:SHY393324 SRU393227:SRU393324 TBQ393227:TBQ393324 TLM393227:TLM393324 TVI393227:TVI393324 UFE393227:UFE393324 UPA393227:UPA393324 UYW393227:UYW393324 VIS393227:VIS393324 VSO393227:VSO393324 WCK393227:WCK393324 WMG393227:WMG393324 WWC393227:WWC393324 U458763:U458860 JQ458763:JQ458860 TM458763:TM458860 ADI458763:ADI458860 ANE458763:ANE458860 AXA458763:AXA458860 BGW458763:BGW458860 BQS458763:BQS458860 CAO458763:CAO458860 CKK458763:CKK458860 CUG458763:CUG458860 DEC458763:DEC458860 DNY458763:DNY458860 DXU458763:DXU458860 EHQ458763:EHQ458860 ERM458763:ERM458860 FBI458763:FBI458860 FLE458763:FLE458860 FVA458763:FVA458860 GEW458763:GEW458860 GOS458763:GOS458860 GYO458763:GYO458860 HIK458763:HIK458860 HSG458763:HSG458860 ICC458763:ICC458860 ILY458763:ILY458860 IVU458763:IVU458860 JFQ458763:JFQ458860 JPM458763:JPM458860 JZI458763:JZI458860 KJE458763:KJE458860 KTA458763:KTA458860 LCW458763:LCW458860 LMS458763:LMS458860 LWO458763:LWO458860 MGK458763:MGK458860 MQG458763:MQG458860 NAC458763:NAC458860 NJY458763:NJY458860 NTU458763:NTU458860 ODQ458763:ODQ458860 ONM458763:ONM458860 OXI458763:OXI458860 PHE458763:PHE458860 PRA458763:PRA458860 QAW458763:QAW458860 QKS458763:QKS458860 QUO458763:QUO458860 REK458763:REK458860 ROG458763:ROG458860 RYC458763:RYC458860 SHY458763:SHY458860 SRU458763:SRU458860 TBQ458763:TBQ458860 TLM458763:TLM458860 TVI458763:TVI458860 UFE458763:UFE458860 UPA458763:UPA458860 UYW458763:UYW458860 VIS458763:VIS458860 VSO458763:VSO458860 WCK458763:WCK458860 WMG458763:WMG458860 WWC458763:WWC458860 U524299:U524396 JQ524299:JQ524396 TM524299:TM524396 ADI524299:ADI524396 ANE524299:ANE524396 AXA524299:AXA524396 BGW524299:BGW524396 BQS524299:BQS524396 CAO524299:CAO524396 CKK524299:CKK524396 CUG524299:CUG524396 DEC524299:DEC524396 DNY524299:DNY524396 DXU524299:DXU524396 EHQ524299:EHQ524396 ERM524299:ERM524396 FBI524299:FBI524396 FLE524299:FLE524396 FVA524299:FVA524396 GEW524299:GEW524396 GOS524299:GOS524396 GYO524299:GYO524396 HIK524299:HIK524396 HSG524299:HSG524396 ICC524299:ICC524396 ILY524299:ILY524396 IVU524299:IVU524396 JFQ524299:JFQ524396 JPM524299:JPM524396 JZI524299:JZI524396 KJE524299:KJE524396 KTA524299:KTA524396 LCW524299:LCW524396 LMS524299:LMS524396 LWO524299:LWO524396 MGK524299:MGK524396 MQG524299:MQG524396 NAC524299:NAC524396 NJY524299:NJY524396 NTU524299:NTU524396 ODQ524299:ODQ524396 ONM524299:ONM524396 OXI524299:OXI524396 PHE524299:PHE524396 PRA524299:PRA524396 QAW524299:QAW524396 QKS524299:QKS524396 QUO524299:QUO524396 REK524299:REK524396 ROG524299:ROG524396 RYC524299:RYC524396 SHY524299:SHY524396 SRU524299:SRU524396 TBQ524299:TBQ524396 TLM524299:TLM524396 TVI524299:TVI524396 UFE524299:UFE524396 UPA524299:UPA524396 UYW524299:UYW524396 VIS524299:VIS524396 VSO524299:VSO524396 WCK524299:WCK524396 WMG524299:WMG524396 WWC524299:WWC524396 U589835:U589932 JQ589835:JQ589932 TM589835:TM589932 ADI589835:ADI589932 ANE589835:ANE589932 AXA589835:AXA589932 BGW589835:BGW589932 BQS589835:BQS589932 CAO589835:CAO589932 CKK589835:CKK589932 CUG589835:CUG589932 DEC589835:DEC589932 DNY589835:DNY589932 DXU589835:DXU589932 EHQ589835:EHQ589932 ERM589835:ERM589932 FBI589835:FBI589932 FLE589835:FLE589932 FVA589835:FVA589932 GEW589835:GEW589932 GOS589835:GOS589932 GYO589835:GYO589932 HIK589835:HIK589932 HSG589835:HSG589932 ICC589835:ICC589932 ILY589835:ILY589932 IVU589835:IVU589932 JFQ589835:JFQ589932 JPM589835:JPM589932 JZI589835:JZI589932 KJE589835:KJE589932 KTA589835:KTA589932 LCW589835:LCW589932 LMS589835:LMS589932 LWO589835:LWO589932 MGK589835:MGK589932 MQG589835:MQG589932 NAC589835:NAC589932 NJY589835:NJY589932 NTU589835:NTU589932 ODQ589835:ODQ589932 ONM589835:ONM589932 OXI589835:OXI589932 PHE589835:PHE589932 PRA589835:PRA589932 QAW589835:QAW589932 QKS589835:QKS589932 QUO589835:QUO589932 REK589835:REK589932 ROG589835:ROG589932 RYC589835:RYC589932 SHY589835:SHY589932 SRU589835:SRU589932 TBQ589835:TBQ589932 TLM589835:TLM589932 TVI589835:TVI589932 UFE589835:UFE589932 UPA589835:UPA589932 UYW589835:UYW589932 VIS589835:VIS589932 VSO589835:VSO589932 WCK589835:WCK589932 WMG589835:WMG589932 WWC589835:WWC589932 U655371:U655468 JQ655371:JQ655468 TM655371:TM655468 ADI655371:ADI655468 ANE655371:ANE655468 AXA655371:AXA655468 BGW655371:BGW655468 BQS655371:BQS655468 CAO655371:CAO655468 CKK655371:CKK655468 CUG655371:CUG655468 DEC655371:DEC655468 DNY655371:DNY655468 DXU655371:DXU655468 EHQ655371:EHQ655468 ERM655371:ERM655468 FBI655371:FBI655468 FLE655371:FLE655468 FVA655371:FVA655468 GEW655371:GEW655468 GOS655371:GOS655468 GYO655371:GYO655468 HIK655371:HIK655468 HSG655371:HSG655468 ICC655371:ICC655468 ILY655371:ILY655468 IVU655371:IVU655468 JFQ655371:JFQ655468 JPM655371:JPM655468 JZI655371:JZI655468 KJE655371:KJE655468 KTA655371:KTA655468 LCW655371:LCW655468 LMS655371:LMS655468 LWO655371:LWO655468 MGK655371:MGK655468 MQG655371:MQG655468 NAC655371:NAC655468 NJY655371:NJY655468 NTU655371:NTU655468 ODQ655371:ODQ655468 ONM655371:ONM655468 OXI655371:OXI655468 PHE655371:PHE655468 PRA655371:PRA655468 QAW655371:QAW655468 QKS655371:QKS655468 QUO655371:QUO655468 REK655371:REK655468 ROG655371:ROG655468 RYC655371:RYC655468 SHY655371:SHY655468 SRU655371:SRU655468 TBQ655371:TBQ655468 TLM655371:TLM655468 TVI655371:TVI655468 UFE655371:UFE655468 UPA655371:UPA655468 UYW655371:UYW655468 VIS655371:VIS655468 VSO655371:VSO655468 WCK655371:WCK655468 WMG655371:WMG655468 WWC655371:WWC655468 U720907:U721004 JQ720907:JQ721004 TM720907:TM721004 ADI720907:ADI721004 ANE720907:ANE721004 AXA720907:AXA721004 BGW720907:BGW721004 BQS720907:BQS721004 CAO720907:CAO721004 CKK720907:CKK721004 CUG720907:CUG721004 DEC720907:DEC721004 DNY720907:DNY721004 DXU720907:DXU721004 EHQ720907:EHQ721004 ERM720907:ERM721004 FBI720907:FBI721004 FLE720907:FLE721004 FVA720907:FVA721004 GEW720907:GEW721004 GOS720907:GOS721004 GYO720907:GYO721004 HIK720907:HIK721004 HSG720907:HSG721004 ICC720907:ICC721004 ILY720907:ILY721004 IVU720907:IVU721004 JFQ720907:JFQ721004 JPM720907:JPM721004 JZI720907:JZI721004 KJE720907:KJE721004 KTA720907:KTA721004 LCW720907:LCW721004 LMS720907:LMS721004 LWO720907:LWO721004 MGK720907:MGK721004 MQG720907:MQG721004 NAC720907:NAC721004 NJY720907:NJY721004 NTU720907:NTU721004 ODQ720907:ODQ721004 ONM720907:ONM721004 OXI720907:OXI721004 PHE720907:PHE721004 PRA720907:PRA721004 QAW720907:QAW721004 QKS720907:QKS721004 QUO720907:QUO721004 REK720907:REK721004 ROG720907:ROG721004 RYC720907:RYC721004 SHY720907:SHY721004 SRU720907:SRU721004 TBQ720907:TBQ721004 TLM720907:TLM721004 TVI720907:TVI721004 UFE720907:UFE721004 UPA720907:UPA721004 UYW720907:UYW721004 VIS720907:VIS721004 VSO720907:VSO721004 WCK720907:WCK721004 WMG720907:WMG721004 WWC720907:WWC721004 U786443:U786540 JQ786443:JQ786540 TM786443:TM786540 ADI786443:ADI786540 ANE786443:ANE786540 AXA786443:AXA786540 BGW786443:BGW786540 BQS786443:BQS786540 CAO786443:CAO786540 CKK786443:CKK786540 CUG786443:CUG786540 DEC786443:DEC786540 DNY786443:DNY786540 DXU786443:DXU786540 EHQ786443:EHQ786540 ERM786443:ERM786540 FBI786443:FBI786540 FLE786443:FLE786540 FVA786443:FVA786540 GEW786443:GEW786540 GOS786443:GOS786540 GYO786443:GYO786540 HIK786443:HIK786540 HSG786443:HSG786540 ICC786443:ICC786540 ILY786443:ILY786540 IVU786443:IVU786540 JFQ786443:JFQ786540 JPM786443:JPM786540 JZI786443:JZI786540 KJE786443:KJE786540 KTA786443:KTA786540 LCW786443:LCW786540 LMS786443:LMS786540 LWO786443:LWO786540 MGK786443:MGK786540 MQG786443:MQG786540 NAC786443:NAC786540 NJY786443:NJY786540 NTU786443:NTU786540 ODQ786443:ODQ786540 ONM786443:ONM786540 OXI786443:OXI786540 PHE786443:PHE786540 PRA786443:PRA786540 QAW786443:QAW786540 QKS786443:QKS786540 QUO786443:QUO786540 REK786443:REK786540 ROG786443:ROG786540 RYC786443:RYC786540 SHY786443:SHY786540 SRU786443:SRU786540 TBQ786443:TBQ786540 TLM786443:TLM786540 TVI786443:TVI786540 UFE786443:UFE786540 UPA786443:UPA786540 UYW786443:UYW786540 VIS786443:VIS786540 VSO786443:VSO786540 WCK786443:WCK786540 WMG786443:WMG786540 WWC786443:WWC786540 U851979:U852076 JQ851979:JQ852076 TM851979:TM852076 ADI851979:ADI852076 ANE851979:ANE852076 AXA851979:AXA852076 BGW851979:BGW852076 BQS851979:BQS852076 CAO851979:CAO852076 CKK851979:CKK852076 CUG851979:CUG852076 DEC851979:DEC852076 DNY851979:DNY852076 DXU851979:DXU852076 EHQ851979:EHQ852076 ERM851979:ERM852076 FBI851979:FBI852076 FLE851979:FLE852076 FVA851979:FVA852076 GEW851979:GEW852076 GOS851979:GOS852076 GYO851979:GYO852076 HIK851979:HIK852076 HSG851979:HSG852076 ICC851979:ICC852076 ILY851979:ILY852076 IVU851979:IVU852076 JFQ851979:JFQ852076 JPM851979:JPM852076 JZI851979:JZI852076 KJE851979:KJE852076 KTA851979:KTA852076 LCW851979:LCW852076 LMS851979:LMS852076 LWO851979:LWO852076 MGK851979:MGK852076 MQG851979:MQG852076 NAC851979:NAC852076 NJY851979:NJY852076 NTU851979:NTU852076 ODQ851979:ODQ852076 ONM851979:ONM852076 OXI851979:OXI852076 PHE851979:PHE852076 PRA851979:PRA852076 QAW851979:QAW852076 QKS851979:QKS852076 QUO851979:QUO852076 REK851979:REK852076 ROG851979:ROG852076 RYC851979:RYC852076 SHY851979:SHY852076 SRU851979:SRU852076 TBQ851979:TBQ852076 TLM851979:TLM852076 TVI851979:TVI852076 UFE851979:UFE852076 UPA851979:UPA852076 UYW851979:UYW852076 VIS851979:VIS852076 VSO851979:VSO852076 WCK851979:WCK852076 WMG851979:WMG852076 WWC851979:WWC852076 U917515:U917612 JQ917515:JQ917612 TM917515:TM917612 ADI917515:ADI917612 ANE917515:ANE917612 AXA917515:AXA917612 BGW917515:BGW917612 BQS917515:BQS917612 CAO917515:CAO917612 CKK917515:CKK917612 CUG917515:CUG917612 DEC917515:DEC917612 DNY917515:DNY917612 DXU917515:DXU917612 EHQ917515:EHQ917612 ERM917515:ERM917612 FBI917515:FBI917612 FLE917515:FLE917612 FVA917515:FVA917612 GEW917515:GEW917612 GOS917515:GOS917612 GYO917515:GYO917612 HIK917515:HIK917612 HSG917515:HSG917612 ICC917515:ICC917612 ILY917515:ILY917612 IVU917515:IVU917612 JFQ917515:JFQ917612 JPM917515:JPM917612 JZI917515:JZI917612 KJE917515:KJE917612 KTA917515:KTA917612 LCW917515:LCW917612 LMS917515:LMS917612 LWO917515:LWO917612 MGK917515:MGK917612 MQG917515:MQG917612 NAC917515:NAC917612 NJY917515:NJY917612 NTU917515:NTU917612 ODQ917515:ODQ917612 ONM917515:ONM917612 OXI917515:OXI917612 PHE917515:PHE917612 PRA917515:PRA917612 QAW917515:QAW917612 QKS917515:QKS917612 QUO917515:QUO917612 REK917515:REK917612 ROG917515:ROG917612 RYC917515:RYC917612 SHY917515:SHY917612 SRU917515:SRU917612 TBQ917515:TBQ917612 TLM917515:TLM917612 TVI917515:TVI917612 UFE917515:UFE917612 UPA917515:UPA917612 UYW917515:UYW917612 VIS917515:VIS917612 VSO917515:VSO917612 WCK917515:WCK917612 WMG917515:WMG917612 WWC917515:WWC917612 U983051:U983148 JQ983051:JQ983148 TM983051:TM983148 ADI983051:ADI983148 ANE983051:ANE983148 AXA983051:AXA983148 BGW983051:BGW983148 BQS983051:BQS983148 CAO983051:CAO983148 CKK983051:CKK983148 CUG983051:CUG983148 DEC983051:DEC983148 DNY983051:DNY983148 DXU983051:DXU983148 EHQ983051:EHQ983148 ERM983051:ERM983148 FBI983051:FBI983148 FLE983051:FLE983148 FVA983051:FVA983148 GEW983051:GEW983148 GOS983051:GOS983148 GYO983051:GYO983148 HIK983051:HIK983148 HSG983051:HSG983148 ICC983051:ICC983148 ILY983051:ILY983148 IVU983051:IVU983148 JFQ983051:JFQ983148 JPM983051:JPM983148 JZI983051:JZI983148 KJE983051:KJE983148 KTA983051:KTA983148 LCW983051:LCW983148 LMS983051:LMS983148 LWO983051:LWO983148 MGK983051:MGK983148 MQG983051:MQG983148 NAC983051:NAC983148 NJY983051:NJY983148 NTU983051:NTU983148 ODQ983051:ODQ983148 ONM983051:ONM983148 OXI983051:OXI983148 PHE983051:PHE983148 PRA983051:PRA983148 QAW983051:QAW983148 QKS983051:QKS983148 QUO983051:QUO983148 REK983051:REK983148 ROG983051:ROG983148 RYC983051:RYC983148 SHY983051:SHY983148 SRU983051:SRU983148 TBQ983051:TBQ983148 TLM983051:TLM983148 TVI983051:TVI983148 UFE983051:UFE983148 UPA983051:UPA983148 UYW983051:UYW983148 VIS983051:VIS983148 VSO983051:VSO983148 WCK983051:WCK983148 WMG983051:WMG983148 WWC983051:WWC983148 G9:G108 JE9:JE108 TA9:TA108 ACW9:ACW108 AMS9:AMS108 AWO9:AWO108 BGK9:BGK108 BQG9:BQG108 CAC9:CAC108 CJY9:CJY108 CTU9:CTU108 DDQ9:DDQ108 DNM9:DNM108 DXI9:DXI108 EHE9:EHE108 ERA9:ERA108 FAW9:FAW108 FKS9:FKS108 FUO9:FUO108 GEK9:GEK108 GOG9:GOG108 GYC9:GYC108 HHY9:HHY108 HRU9:HRU108 IBQ9:IBQ108 ILM9:ILM108 IVI9:IVI108 JFE9:JFE108 JPA9:JPA108 JYW9:JYW108 KIS9:KIS108 KSO9:KSO108 LCK9:LCK108 LMG9:LMG108 LWC9:LWC108 MFY9:MFY108 MPU9:MPU108 MZQ9:MZQ108 NJM9:NJM108 NTI9:NTI108 ODE9:ODE108 ONA9:ONA108 OWW9:OWW108 PGS9:PGS108 PQO9:PQO108 QAK9:QAK108 QKG9:QKG108 QUC9:QUC108 RDY9:RDY108 RNU9:RNU108 RXQ9:RXQ108 SHM9:SHM108 SRI9:SRI108 TBE9:TBE108 TLA9:TLA108 TUW9:TUW108 UES9:UES108 UOO9:UOO108 UYK9:UYK108 VIG9:VIG108 VSC9:VSC108 WBY9:WBY108 WLU9:WLU108 WVQ9:WVQ108 G65547:G65644 JE65547:JE65644 TA65547:TA65644 ACW65547:ACW65644 AMS65547:AMS65644 AWO65547:AWO65644 BGK65547:BGK65644 BQG65547:BQG65644 CAC65547:CAC65644 CJY65547:CJY65644 CTU65547:CTU65644 DDQ65547:DDQ65644 DNM65547:DNM65644 DXI65547:DXI65644 EHE65547:EHE65644 ERA65547:ERA65644 FAW65547:FAW65644 FKS65547:FKS65644 FUO65547:FUO65644 GEK65547:GEK65644 GOG65547:GOG65644 GYC65547:GYC65644 HHY65547:HHY65644 HRU65547:HRU65644 IBQ65547:IBQ65644 ILM65547:ILM65644 IVI65547:IVI65644 JFE65547:JFE65644 JPA65547:JPA65644 JYW65547:JYW65644 KIS65547:KIS65644 KSO65547:KSO65644 LCK65547:LCK65644 LMG65547:LMG65644 LWC65547:LWC65644 MFY65547:MFY65644 MPU65547:MPU65644 MZQ65547:MZQ65644 NJM65547:NJM65644 NTI65547:NTI65644 ODE65547:ODE65644 ONA65547:ONA65644 OWW65547:OWW65644 PGS65547:PGS65644 PQO65547:PQO65644 QAK65547:QAK65644 QKG65547:QKG65644 QUC65547:QUC65644 RDY65547:RDY65644 RNU65547:RNU65644 RXQ65547:RXQ65644 SHM65547:SHM65644 SRI65547:SRI65644 TBE65547:TBE65644 TLA65547:TLA65644 TUW65547:TUW65644 UES65547:UES65644 UOO65547:UOO65644 UYK65547:UYK65644 VIG65547:VIG65644 VSC65547:VSC65644 WBY65547:WBY65644 WLU65547:WLU65644 WVQ65547:WVQ65644 G131083:G131180 JE131083:JE131180 TA131083:TA131180 ACW131083:ACW131180 AMS131083:AMS131180 AWO131083:AWO131180 BGK131083:BGK131180 BQG131083:BQG131180 CAC131083:CAC131180 CJY131083:CJY131180 CTU131083:CTU131180 DDQ131083:DDQ131180 DNM131083:DNM131180 DXI131083:DXI131180 EHE131083:EHE131180 ERA131083:ERA131180 FAW131083:FAW131180 FKS131083:FKS131180 FUO131083:FUO131180 GEK131083:GEK131180 GOG131083:GOG131180 GYC131083:GYC131180 HHY131083:HHY131180 HRU131083:HRU131180 IBQ131083:IBQ131180 ILM131083:ILM131180 IVI131083:IVI131180 JFE131083:JFE131180 JPA131083:JPA131180 JYW131083:JYW131180 KIS131083:KIS131180 KSO131083:KSO131180 LCK131083:LCK131180 LMG131083:LMG131180 LWC131083:LWC131180 MFY131083:MFY131180 MPU131083:MPU131180 MZQ131083:MZQ131180 NJM131083:NJM131180 NTI131083:NTI131180 ODE131083:ODE131180 ONA131083:ONA131180 OWW131083:OWW131180 PGS131083:PGS131180 PQO131083:PQO131180 QAK131083:QAK131180 QKG131083:QKG131180 QUC131083:QUC131180 RDY131083:RDY131180 RNU131083:RNU131180 RXQ131083:RXQ131180 SHM131083:SHM131180 SRI131083:SRI131180 TBE131083:TBE131180 TLA131083:TLA131180 TUW131083:TUW131180 UES131083:UES131180 UOO131083:UOO131180 UYK131083:UYK131180 VIG131083:VIG131180 VSC131083:VSC131180 WBY131083:WBY131180 WLU131083:WLU131180 WVQ131083:WVQ131180 G196619:G196716 JE196619:JE196716 TA196619:TA196716 ACW196619:ACW196716 AMS196619:AMS196716 AWO196619:AWO196716 BGK196619:BGK196716 BQG196619:BQG196716 CAC196619:CAC196716 CJY196619:CJY196716 CTU196619:CTU196716 DDQ196619:DDQ196716 DNM196619:DNM196716 DXI196619:DXI196716 EHE196619:EHE196716 ERA196619:ERA196716 FAW196619:FAW196716 FKS196619:FKS196716 FUO196619:FUO196716 GEK196619:GEK196716 GOG196619:GOG196716 GYC196619:GYC196716 HHY196619:HHY196716 HRU196619:HRU196716 IBQ196619:IBQ196716 ILM196619:ILM196716 IVI196619:IVI196716 JFE196619:JFE196716 JPA196619:JPA196716 JYW196619:JYW196716 KIS196619:KIS196716 KSO196619:KSO196716 LCK196619:LCK196716 LMG196619:LMG196716 LWC196619:LWC196716 MFY196619:MFY196716 MPU196619:MPU196716 MZQ196619:MZQ196716 NJM196619:NJM196716 NTI196619:NTI196716 ODE196619:ODE196716 ONA196619:ONA196716 OWW196619:OWW196716 PGS196619:PGS196716 PQO196619:PQO196716 QAK196619:QAK196716 QKG196619:QKG196716 QUC196619:QUC196716 RDY196619:RDY196716 RNU196619:RNU196716 RXQ196619:RXQ196716 SHM196619:SHM196716 SRI196619:SRI196716 TBE196619:TBE196716 TLA196619:TLA196716 TUW196619:TUW196716 UES196619:UES196716 UOO196619:UOO196716 UYK196619:UYK196716 VIG196619:VIG196716 VSC196619:VSC196716 WBY196619:WBY196716 WLU196619:WLU196716 WVQ196619:WVQ196716 G262155:G262252 JE262155:JE262252 TA262155:TA262252 ACW262155:ACW262252 AMS262155:AMS262252 AWO262155:AWO262252 BGK262155:BGK262252 BQG262155:BQG262252 CAC262155:CAC262252 CJY262155:CJY262252 CTU262155:CTU262252 DDQ262155:DDQ262252 DNM262155:DNM262252 DXI262155:DXI262252 EHE262155:EHE262252 ERA262155:ERA262252 FAW262155:FAW262252 FKS262155:FKS262252 FUO262155:FUO262252 GEK262155:GEK262252 GOG262155:GOG262252 GYC262155:GYC262252 HHY262155:HHY262252 HRU262155:HRU262252 IBQ262155:IBQ262252 ILM262155:ILM262252 IVI262155:IVI262252 JFE262155:JFE262252 JPA262155:JPA262252 JYW262155:JYW262252 KIS262155:KIS262252 KSO262155:KSO262252 LCK262155:LCK262252 LMG262155:LMG262252 LWC262155:LWC262252 MFY262155:MFY262252 MPU262155:MPU262252 MZQ262155:MZQ262252 NJM262155:NJM262252 NTI262155:NTI262252 ODE262155:ODE262252 ONA262155:ONA262252 OWW262155:OWW262252 PGS262155:PGS262252 PQO262155:PQO262252 QAK262155:QAK262252 QKG262155:QKG262252 QUC262155:QUC262252 RDY262155:RDY262252 RNU262155:RNU262252 RXQ262155:RXQ262252 SHM262155:SHM262252 SRI262155:SRI262252 TBE262155:TBE262252 TLA262155:TLA262252 TUW262155:TUW262252 UES262155:UES262252 UOO262155:UOO262252 UYK262155:UYK262252 VIG262155:VIG262252 VSC262155:VSC262252 WBY262155:WBY262252 WLU262155:WLU262252 WVQ262155:WVQ262252 G327691:G327788 JE327691:JE327788 TA327691:TA327788 ACW327691:ACW327788 AMS327691:AMS327788 AWO327691:AWO327788 BGK327691:BGK327788 BQG327691:BQG327788 CAC327691:CAC327788 CJY327691:CJY327788 CTU327691:CTU327788 DDQ327691:DDQ327788 DNM327691:DNM327788 DXI327691:DXI327788 EHE327691:EHE327788 ERA327691:ERA327788 FAW327691:FAW327788 FKS327691:FKS327788 FUO327691:FUO327788 GEK327691:GEK327788 GOG327691:GOG327788 GYC327691:GYC327788 HHY327691:HHY327788 HRU327691:HRU327788 IBQ327691:IBQ327788 ILM327691:ILM327788 IVI327691:IVI327788 JFE327691:JFE327788 JPA327691:JPA327788 JYW327691:JYW327788 KIS327691:KIS327788 KSO327691:KSO327788 LCK327691:LCK327788 LMG327691:LMG327788 LWC327691:LWC327788 MFY327691:MFY327788 MPU327691:MPU327788 MZQ327691:MZQ327788 NJM327691:NJM327788 NTI327691:NTI327788 ODE327691:ODE327788 ONA327691:ONA327788 OWW327691:OWW327788 PGS327691:PGS327788 PQO327691:PQO327788 QAK327691:QAK327788 QKG327691:QKG327788 QUC327691:QUC327788 RDY327691:RDY327788 RNU327691:RNU327788 RXQ327691:RXQ327788 SHM327691:SHM327788 SRI327691:SRI327788 TBE327691:TBE327788 TLA327691:TLA327788 TUW327691:TUW327788 UES327691:UES327788 UOO327691:UOO327788 UYK327691:UYK327788 VIG327691:VIG327788 VSC327691:VSC327788 WBY327691:WBY327788 WLU327691:WLU327788 WVQ327691:WVQ327788 G393227:G393324 JE393227:JE393324 TA393227:TA393324 ACW393227:ACW393324 AMS393227:AMS393324 AWO393227:AWO393324 BGK393227:BGK393324 BQG393227:BQG393324 CAC393227:CAC393324 CJY393227:CJY393324 CTU393227:CTU393324 DDQ393227:DDQ393324 DNM393227:DNM393324 DXI393227:DXI393324 EHE393227:EHE393324 ERA393227:ERA393324 FAW393227:FAW393324 FKS393227:FKS393324 FUO393227:FUO393324 GEK393227:GEK393324 GOG393227:GOG393324 GYC393227:GYC393324 HHY393227:HHY393324 HRU393227:HRU393324 IBQ393227:IBQ393324 ILM393227:ILM393324 IVI393227:IVI393324 JFE393227:JFE393324 JPA393227:JPA393324 JYW393227:JYW393324 KIS393227:KIS393324 KSO393227:KSO393324 LCK393227:LCK393324 LMG393227:LMG393324 LWC393227:LWC393324 MFY393227:MFY393324 MPU393227:MPU393324 MZQ393227:MZQ393324 NJM393227:NJM393324 NTI393227:NTI393324 ODE393227:ODE393324 ONA393227:ONA393324 OWW393227:OWW393324 PGS393227:PGS393324 PQO393227:PQO393324 QAK393227:QAK393324 QKG393227:QKG393324 QUC393227:QUC393324 RDY393227:RDY393324 RNU393227:RNU393324 RXQ393227:RXQ393324 SHM393227:SHM393324 SRI393227:SRI393324 TBE393227:TBE393324 TLA393227:TLA393324 TUW393227:TUW393324 UES393227:UES393324 UOO393227:UOO393324 UYK393227:UYK393324 VIG393227:VIG393324 VSC393227:VSC393324 WBY393227:WBY393324 WLU393227:WLU393324 WVQ393227:WVQ393324 G458763:G458860 JE458763:JE458860 TA458763:TA458860 ACW458763:ACW458860 AMS458763:AMS458860 AWO458763:AWO458860 BGK458763:BGK458860 BQG458763:BQG458860 CAC458763:CAC458860 CJY458763:CJY458860 CTU458763:CTU458860 DDQ458763:DDQ458860 DNM458763:DNM458860 DXI458763:DXI458860 EHE458763:EHE458860 ERA458763:ERA458860 FAW458763:FAW458860 FKS458763:FKS458860 FUO458763:FUO458860 GEK458763:GEK458860 GOG458763:GOG458860 GYC458763:GYC458860 HHY458763:HHY458860 HRU458763:HRU458860 IBQ458763:IBQ458860 ILM458763:ILM458860 IVI458763:IVI458860 JFE458763:JFE458860 JPA458763:JPA458860 JYW458763:JYW458860 KIS458763:KIS458860 KSO458763:KSO458860 LCK458763:LCK458860 LMG458763:LMG458860 LWC458763:LWC458860 MFY458763:MFY458860 MPU458763:MPU458860 MZQ458763:MZQ458860 NJM458763:NJM458860 NTI458763:NTI458860 ODE458763:ODE458860 ONA458763:ONA458860 OWW458763:OWW458860 PGS458763:PGS458860 PQO458763:PQO458860 QAK458763:QAK458860 QKG458763:QKG458860 QUC458763:QUC458860 RDY458763:RDY458860 RNU458763:RNU458860 RXQ458763:RXQ458860 SHM458763:SHM458860 SRI458763:SRI458860 TBE458763:TBE458860 TLA458763:TLA458860 TUW458763:TUW458860 UES458763:UES458860 UOO458763:UOO458860 UYK458763:UYK458860 VIG458763:VIG458860 VSC458763:VSC458860 WBY458763:WBY458860 WLU458763:WLU458860 WVQ458763:WVQ458860 G524299:G524396 JE524299:JE524396 TA524299:TA524396 ACW524299:ACW524396 AMS524299:AMS524396 AWO524299:AWO524396 BGK524299:BGK524396 BQG524299:BQG524396 CAC524299:CAC524396 CJY524299:CJY524396 CTU524299:CTU524396 DDQ524299:DDQ524396 DNM524299:DNM524396 DXI524299:DXI524396 EHE524299:EHE524396 ERA524299:ERA524396 FAW524299:FAW524396 FKS524299:FKS524396 FUO524299:FUO524396 GEK524299:GEK524396 GOG524299:GOG524396 GYC524299:GYC524396 HHY524299:HHY524396 HRU524299:HRU524396 IBQ524299:IBQ524396 ILM524299:ILM524396 IVI524299:IVI524396 JFE524299:JFE524396 JPA524299:JPA524396 JYW524299:JYW524396 KIS524299:KIS524396 KSO524299:KSO524396 LCK524299:LCK524396 LMG524299:LMG524396 LWC524299:LWC524396 MFY524299:MFY524396 MPU524299:MPU524396 MZQ524299:MZQ524396 NJM524299:NJM524396 NTI524299:NTI524396 ODE524299:ODE524396 ONA524299:ONA524396 OWW524299:OWW524396 PGS524299:PGS524396 PQO524299:PQO524396 QAK524299:QAK524396 QKG524299:QKG524396 QUC524299:QUC524396 RDY524299:RDY524396 RNU524299:RNU524396 RXQ524299:RXQ524396 SHM524299:SHM524396 SRI524299:SRI524396 TBE524299:TBE524396 TLA524299:TLA524396 TUW524299:TUW524396 UES524299:UES524396 UOO524299:UOO524396 UYK524299:UYK524396 VIG524299:VIG524396 VSC524299:VSC524396 WBY524299:WBY524396 WLU524299:WLU524396 WVQ524299:WVQ524396 G589835:G589932 JE589835:JE589932 TA589835:TA589932 ACW589835:ACW589932 AMS589835:AMS589932 AWO589835:AWO589932 BGK589835:BGK589932 BQG589835:BQG589932 CAC589835:CAC589932 CJY589835:CJY589932 CTU589835:CTU589932 DDQ589835:DDQ589932 DNM589835:DNM589932 DXI589835:DXI589932 EHE589835:EHE589932 ERA589835:ERA589932 FAW589835:FAW589932 FKS589835:FKS589932 FUO589835:FUO589932 GEK589835:GEK589932 GOG589835:GOG589932 GYC589835:GYC589932 HHY589835:HHY589932 HRU589835:HRU589932 IBQ589835:IBQ589932 ILM589835:ILM589932 IVI589835:IVI589932 JFE589835:JFE589932 JPA589835:JPA589932 JYW589835:JYW589932 KIS589835:KIS589932 KSO589835:KSO589932 LCK589835:LCK589932 LMG589835:LMG589932 LWC589835:LWC589932 MFY589835:MFY589932 MPU589835:MPU589932 MZQ589835:MZQ589932 NJM589835:NJM589932 NTI589835:NTI589932 ODE589835:ODE589932 ONA589835:ONA589932 OWW589835:OWW589932 PGS589835:PGS589932 PQO589835:PQO589932 QAK589835:QAK589932 QKG589835:QKG589932 QUC589835:QUC589932 RDY589835:RDY589932 RNU589835:RNU589932 RXQ589835:RXQ589932 SHM589835:SHM589932 SRI589835:SRI589932 TBE589835:TBE589932 TLA589835:TLA589932 TUW589835:TUW589932 UES589835:UES589932 UOO589835:UOO589932 UYK589835:UYK589932 VIG589835:VIG589932 VSC589835:VSC589932 WBY589835:WBY589932 WLU589835:WLU589932 WVQ589835:WVQ589932 G655371:G655468 JE655371:JE655468 TA655371:TA655468 ACW655371:ACW655468 AMS655371:AMS655468 AWO655371:AWO655468 BGK655371:BGK655468 BQG655371:BQG655468 CAC655371:CAC655468 CJY655371:CJY655468 CTU655371:CTU655468 DDQ655371:DDQ655468 DNM655371:DNM655468 DXI655371:DXI655468 EHE655371:EHE655468 ERA655371:ERA655468 FAW655371:FAW655468 FKS655371:FKS655468 FUO655371:FUO655468 GEK655371:GEK655468 GOG655371:GOG655468 GYC655371:GYC655468 HHY655371:HHY655468 HRU655371:HRU655468 IBQ655371:IBQ655468 ILM655371:ILM655468 IVI655371:IVI655468 JFE655371:JFE655468 JPA655371:JPA655468 JYW655371:JYW655468 KIS655371:KIS655468 KSO655371:KSO655468 LCK655371:LCK655468 LMG655371:LMG655468 LWC655371:LWC655468 MFY655371:MFY655468 MPU655371:MPU655468 MZQ655371:MZQ655468 NJM655371:NJM655468 NTI655371:NTI655468 ODE655371:ODE655468 ONA655371:ONA655468 OWW655371:OWW655468 PGS655371:PGS655468 PQO655371:PQO655468 QAK655371:QAK655468 QKG655371:QKG655468 QUC655371:QUC655468 RDY655371:RDY655468 RNU655371:RNU655468 RXQ655371:RXQ655468 SHM655371:SHM655468 SRI655371:SRI655468 TBE655371:TBE655468 TLA655371:TLA655468 TUW655371:TUW655468 UES655371:UES655468 UOO655371:UOO655468 UYK655371:UYK655468 VIG655371:VIG655468 VSC655371:VSC655468 WBY655371:WBY655468 WLU655371:WLU655468 WVQ655371:WVQ655468 G720907:G721004 JE720907:JE721004 TA720907:TA721004 ACW720907:ACW721004 AMS720907:AMS721004 AWO720907:AWO721004 BGK720907:BGK721004 BQG720907:BQG721004 CAC720907:CAC721004 CJY720907:CJY721004 CTU720907:CTU721004 DDQ720907:DDQ721004 DNM720907:DNM721004 DXI720907:DXI721004 EHE720907:EHE721004 ERA720907:ERA721004 FAW720907:FAW721004 FKS720907:FKS721004 FUO720907:FUO721004 GEK720907:GEK721004 GOG720907:GOG721004 GYC720907:GYC721004 HHY720907:HHY721004 HRU720907:HRU721004 IBQ720907:IBQ721004 ILM720907:ILM721004 IVI720907:IVI721004 JFE720907:JFE721004 JPA720907:JPA721004 JYW720907:JYW721004 KIS720907:KIS721004 KSO720907:KSO721004 LCK720907:LCK721004 LMG720907:LMG721004 LWC720907:LWC721004 MFY720907:MFY721004 MPU720907:MPU721004 MZQ720907:MZQ721004 NJM720907:NJM721004 NTI720907:NTI721004 ODE720907:ODE721004 ONA720907:ONA721004 OWW720907:OWW721004 PGS720907:PGS721004 PQO720907:PQO721004 QAK720907:QAK721004 QKG720907:QKG721004 QUC720907:QUC721004 RDY720907:RDY721004 RNU720907:RNU721004 RXQ720907:RXQ721004 SHM720907:SHM721004 SRI720907:SRI721004 TBE720907:TBE721004 TLA720907:TLA721004 TUW720907:TUW721004 UES720907:UES721004 UOO720907:UOO721004 UYK720907:UYK721004 VIG720907:VIG721004 VSC720907:VSC721004 WBY720907:WBY721004 WLU720907:WLU721004 WVQ720907:WVQ721004 G786443:G786540 JE786443:JE786540 TA786443:TA786540 ACW786443:ACW786540 AMS786443:AMS786540 AWO786443:AWO786540 BGK786443:BGK786540 BQG786443:BQG786540 CAC786443:CAC786540 CJY786443:CJY786540 CTU786443:CTU786540 DDQ786443:DDQ786540 DNM786443:DNM786540 DXI786443:DXI786540 EHE786443:EHE786540 ERA786443:ERA786540 FAW786443:FAW786540 FKS786443:FKS786540 FUO786443:FUO786540 GEK786443:GEK786540 GOG786443:GOG786540 GYC786443:GYC786540 HHY786443:HHY786540 HRU786443:HRU786540 IBQ786443:IBQ786540 ILM786443:ILM786540 IVI786443:IVI786540 JFE786443:JFE786540 JPA786443:JPA786540 JYW786443:JYW786540 KIS786443:KIS786540 KSO786443:KSO786540 LCK786443:LCK786540 LMG786443:LMG786540 LWC786443:LWC786540 MFY786443:MFY786540 MPU786443:MPU786540 MZQ786443:MZQ786540 NJM786443:NJM786540 NTI786443:NTI786540 ODE786443:ODE786540 ONA786443:ONA786540 OWW786443:OWW786540 PGS786443:PGS786540 PQO786443:PQO786540 QAK786443:QAK786540 QKG786443:QKG786540 QUC786443:QUC786540 RDY786443:RDY786540 RNU786443:RNU786540 RXQ786443:RXQ786540 SHM786443:SHM786540 SRI786443:SRI786540 TBE786443:TBE786540 TLA786443:TLA786540 TUW786443:TUW786540 UES786443:UES786540 UOO786443:UOO786540 UYK786443:UYK786540 VIG786443:VIG786540 VSC786443:VSC786540 WBY786443:WBY786540 WLU786443:WLU786540 WVQ786443:WVQ786540 G851979:G852076 JE851979:JE852076 TA851979:TA852076 ACW851979:ACW852076 AMS851979:AMS852076 AWO851979:AWO852076 BGK851979:BGK852076 BQG851979:BQG852076 CAC851979:CAC852076 CJY851979:CJY852076 CTU851979:CTU852076 DDQ851979:DDQ852076 DNM851979:DNM852076 DXI851979:DXI852076 EHE851979:EHE852076 ERA851979:ERA852076 FAW851979:FAW852076 FKS851979:FKS852076 FUO851979:FUO852076 GEK851979:GEK852076 GOG851979:GOG852076 GYC851979:GYC852076 HHY851979:HHY852076 HRU851979:HRU852076 IBQ851979:IBQ852076 ILM851979:ILM852076 IVI851979:IVI852076 JFE851979:JFE852076 JPA851979:JPA852076 JYW851979:JYW852076 KIS851979:KIS852076 KSO851979:KSO852076 LCK851979:LCK852076 LMG851979:LMG852076 LWC851979:LWC852076 MFY851979:MFY852076 MPU851979:MPU852076 MZQ851979:MZQ852076 NJM851979:NJM852076 NTI851979:NTI852076 ODE851979:ODE852076 ONA851979:ONA852076 OWW851979:OWW852076 PGS851979:PGS852076 PQO851979:PQO852076 QAK851979:QAK852076 QKG851979:QKG852076 QUC851979:QUC852076 RDY851979:RDY852076 RNU851979:RNU852076 RXQ851979:RXQ852076 SHM851979:SHM852076 SRI851979:SRI852076 TBE851979:TBE852076 TLA851979:TLA852076 TUW851979:TUW852076 UES851979:UES852076 UOO851979:UOO852076 UYK851979:UYK852076 VIG851979:VIG852076 VSC851979:VSC852076 WBY851979:WBY852076 WLU851979:WLU852076 WVQ851979:WVQ852076 G917515:G917612 JE917515:JE917612 TA917515:TA917612 ACW917515:ACW917612 AMS917515:AMS917612 AWO917515:AWO917612 BGK917515:BGK917612 BQG917515:BQG917612 CAC917515:CAC917612 CJY917515:CJY917612 CTU917515:CTU917612 DDQ917515:DDQ917612 DNM917515:DNM917612 DXI917515:DXI917612 EHE917515:EHE917612 ERA917515:ERA917612 FAW917515:FAW917612 FKS917515:FKS917612 FUO917515:FUO917612 GEK917515:GEK917612 GOG917515:GOG917612 GYC917515:GYC917612 HHY917515:HHY917612 HRU917515:HRU917612 IBQ917515:IBQ917612 ILM917515:ILM917612 IVI917515:IVI917612 JFE917515:JFE917612 JPA917515:JPA917612 JYW917515:JYW917612 KIS917515:KIS917612 KSO917515:KSO917612 LCK917515:LCK917612 LMG917515:LMG917612 LWC917515:LWC917612 MFY917515:MFY917612 MPU917515:MPU917612 MZQ917515:MZQ917612 NJM917515:NJM917612 NTI917515:NTI917612 ODE917515:ODE917612 ONA917515:ONA917612 OWW917515:OWW917612 PGS917515:PGS917612 PQO917515:PQO917612 QAK917515:QAK917612 QKG917515:QKG917612 QUC917515:QUC917612 RDY917515:RDY917612 RNU917515:RNU917612 RXQ917515:RXQ917612 SHM917515:SHM917612 SRI917515:SRI917612 TBE917515:TBE917612 TLA917515:TLA917612 TUW917515:TUW917612 UES917515:UES917612 UOO917515:UOO917612 UYK917515:UYK917612 VIG917515:VIG917612 VSC917515:VSC917612 WBY917515:WBY917612 WLU917515:WLU917612 WVQ917515:WVQ917612 G983051:G983148 JE983051:JE983148 TA983051:TA983148 ACW983051:ACW983148 AMS983051:AMS983148 AWO983051:AWO983148 BGK983051:BGK983148 BQG983051:BQG983148 CAC983051:CAC983148 CJY983051:CJY983148 CTU983051:CTU983148 DDQ983051:DDQ983148 DNM983051:DNM983148 DXI983051:DXI983148 EHE983051:EHE983148 ERA983051:ERA983148 FAW983051:FAW983148 FKS983051:FKS983148 FUO983051:FUO983148 GEK983051:GEK983148 GOG983051:GOG983148 GYC983051:GYC983148 HHY983051:HHY983148 HRU983051:HRU983148 IBQ983051:IBQ983148 ILM983051:ILM983148 IVI983051:IVI983148 JFE983051:JFE983148 JPA983051:JPA983148 JYW983051:JYW983148 KIS983051:KIS983148 KSO983051:KSO983148 LCK983051:LCK983148 LMG983051:LMG983148 LWC983051:LWC983148 MFY983051:MFY983148 MPU983051:MPU983148 MZQ983051:MZQ983148 NJM983051:NJM983148 NTI983051:NTI983148 ODE983051:ODE983148 ONA983051:ONA983148 OWW983051:OWW983148 PGS983051:PGS983148 PQO983051:PQO983148 QAK983051:QAK983148 QKG983051:QKG983148 QUC983051:QUC983148 RDY983051:RDY983148 RNU983051:RNU983148 RXQ983051:RXQ983148 SHM983051:SHM983148 SRI983051:SRI983148 TBE983051:TBE983148 TLA983051:TLA983148 TUW983051:TUW983148 UES983051:UES983148 UOO983051:UOO983148 UYK983051:UYK983148 VIG983051:VIG983148 VSC983051:VSC983148 WBY983051:WBY983148 WLU983051:WLU983148 WVQ983051:WVQ983148">
      <formula1>$X$19:$X$20</formula1>
    </dataValidation>
    <dataValidation type="list" allowBlank="1" showInputMessage="1" showErrorMessage="1" sqref="E9:E108 JC9:JC108 SY9:SY108 ACU9:ACU108 AMQ9:AMQ108 AWM9:AWM108 BGI9:BGI108 BQE9:BQE108 CAA9:CAA108 CJW9:CJW108 CTS9:CTS108 DDO9:DDO108 DNK9:DNK108 DXG9:DXG108 EHC9:EHC108 EQY9:EQY108 FAU9:FAU108 FKQ9:FKQ108 FUM9:FUM108 GEI9:GEI108 GOE9:GOE108 GYA9:GYA108 HHW9:HHW108 HRS9:HRS108 IBO9:IBO108 ILK9:ILK108 IVG9:IVG108 JFC9:JFC108 JOY9:JOY108 JYU9:JYU108 KIQ9:KIQ108 KSM9:KSM108 LCI9:LCI108 LME9:LME108 LWA9:LWA108 MFW9:MFW108 MPS9:MPS108 MZO9:MZO108 NJK9:NJK108 NTG9:NTG108 ODC9:ODC108 OMY9:OMY108 OWU9:OWU108 PGQ9:PGQ108 PQM9:PQM108 QAI9:QAI108 QKE9:QKE108 QUA9:QUA108 RDW9:RDW108 RNS9:RNS108 RXO9:RXO108 SHK9:SHK108 SRG9:SRG108 TBC9:TBC108 TKY9:TKY108 TUU9:TUU108 UEQ9:UEQ108 UOM9:UOM108 UYI9:UYI108 VIE9:VIE108 VSA9:VSA108 WBW9:WBW108 WLS9:WLS108 WVO9:WVO108 E65547:E65644 JC65547:JC65644 SY65547:SY65644 ACU65547:ACU65644 AMQ65547:AMQ65644 AWM65547:AWM65644 BGI65547:BGI65644 BQE65547:BQE65644 CAA65547:CAA65644 CJW65547:CJW65644 CTS65547:CTS65644 DDO65547:DDO65644 DNK65547:DNK65644 DXG65547:DXG65644 EHC65547:EHC65644 EQY65547:EQY65644 FAU65547:FAU65644 FKQ65547:FKQ65644 FUM65547:FUM65644 GEI65547:GEI65644 GOE65547:GOE65644 GYA65547:GYA65644 HHW65547:HHW65644 HRS65547:HRS65644 IBO65547:IBO65644 ILK65547:ILK65644 IVG65547:IVG65644 JFC65547:JFC65644 JOY65547:JOY65644 JYU65547:JYU65644 KIQ65547:KIQ65644 KSM65547:KSM65644 LCI65547:LCI65644 LME65547:LME65644 LWA65547:LWA65644 MFW65547:MFW65644 MPS65547:MPS65644 MZO65547:MZO65644 NJK65547:NJK65644 NTG65547:NTG65644 ODC65547:ODC65644 OMY65547:OMY65644 OWU65547:OWU65644 PGQ65547:PGQ65644 PQM65547:PQM65644 QAI65547:QAI65644 QKE65547:QKE65644 QUA65547:QUA65644 RDW65547:RDW65644 RNS65547:RNS65644 RXO65547:RXO65644 SHK65547:SHK65644 SRG65547:SRG65644 TBC65547:TBC65644 TKY65547:TKY65644 TUU65547:TUU65644 UEQ65547:UEQ65644 UOM65547:UOM65644 UYI65547:UYI65644 VIE65547:VIE65644 VSA65547:VSA65644 WBW65547:WBW65644 WLS65547:WLS65644 WVO65547:WVO65644 E131083:E131180 JC131083:JC131180 SY131083:SY131180 ACU131083:ACU131180 AMQ131083:AMQ131180 AWM131083:AWM131180 BGI131083:BGI131180 BQE131083:BQE131180 CAA131083:CAA131180 CJW131083:CJW131180 CTS131083:CTS131180 DDO131083:DDO131180 DNK131083:DNK131180 DXG131083:DXG131180 EHC131083:EHC131180 EQY131083:EQY131180 FAU131083:FAU131180 FKQ131083:FKQ131180 FUM131083:FUM131180 GEI131083:GEI131180 GOE131083:GOE131180 GYA131083:GYA131180 HHW131083:HHW131180 HRS131083:HRS131180 IBO131083:IBO131180 ILK131083:ILK131180 IVG131083:IVG131180 JFC131083:JFC131180 JOY131083:JOY131180 JYU131083:JYU131180 KIQ131083:KIQ131180 KSM131083:KSM131180 LCI131083:LCI131180 LME131083:LME131180 LWA131083:LWA131180 MFW131083:MFW131180 MPS131083:MPS131180 MZO131083:MZO131180 NJK131083:NJK131180 NTG131083:NTG131180 ODC131083:ODC131180 OMY131083:OMY131180 OWU131083:OWU131180 PGQ131083:PGQ131180 PQM131083:PQM131180 QAI131083:QAI131180 QKE131083:QKE131180 QUA131083:QUA131180 RDW131083:RDW131180 RNS131083:RNS131180 RXO131083:RXO131180 SHK131083:SHK131180 SRG131083:SRG131180 TBC131083:TBC131180 TKY131083:TKY131180 TUU131083:TUU131180 UEQ131083:UEQ131180 UOM131083:UOM131180 UYI131083:UYI131180 VIE131083:VIE131180 VSA131083:VSA131180 WBW131083:WBW131180 WLS131083:WLS131180 WVO131083:WVO131180 E196619:E196716 JC196619:JC196716 SY196619:SY196716 ACU196619:ACU196716 AMQ196619:AMQ196716 AWM196619:AWM196716 BGI196619:BGI196716 BQE196619:BQE196716 CAA196619:CAA196716 CJW196619:CJW196716 CTS196619:CTS196716 DDO196619:DDO196716 DNK196619:DNK196716 DXG196619:DXG196716 EHC196619:EHC196716 EQY196619:EQY196716 FAU196619:FAU196716 FKQ196619:FKQ196716 FUM196619:FUM196716 GEI196619:GEI196716 GOE196619:GOE196716 GYA196619:GYA196716 HHW196619:HHW196716 HRS196619:HRS196716 IBO196619:IBO196716 ILK196619:ILK196716 IVG196619:IVG196716 JFC196619:JFC196716 JOY196619:JOY196716 JYU196619:JYU196716 KIQ196619:KIQ196716 KSM196619:KSM196716 LCI196619:LCI196716 LME196619:LME196716 LWA196619:LWA196716 MFW196619:MFW196716 MPS196619:MPS196716 MZO196619:MZO196716 NJK196619:NJK196716 NTG196619:NTG196716 ODC196619:ODC196716 OMY196619:OMY196716 OWU196619:OWU196716 PGQ196619:PGQ196716 PQM196619:PQM196716 QAI196619:QAI196716 QKE196619:QKE196716 QUA196619:QUA196716 RDW196619:RDW196716 RNS196619:RNS196716 RXO196619:RXO196716 SHK196619:SHK196716 SRG196619:SRG196716 TBC196619:TBC196716 TKY196619:TKY196716 TUU196619:TUU196716 UEQ196619:UEQ196716 UOM196619:UOM196716 UYI196619:UYI196716 VIE196619:VIE196716 VSA196619:VSA196716 WBW196619:WBW196716 WLS196619:WLS196716 WVO196619:WVO196716 E262155:E262252 JC262155:JC262252 SY262155:SY262252 ACU262155:ACU262252 AMQ262155:AMQ262252 AWM262155:AWM262252 BGI262155:BGI262252 BQE262155:BQE262252 CAA262155:CAA262252 CJW262155:CJW262252 CTS262155:CTS262252 DDO262155:DDO262252 DNK262155:DNK262252 DXG262155:DXG262252 EHC262155:EHC262252 EQY262155:EQY262252 FAU262155:FAU262252 FKQ262155:FKQ262252 FUM262155:FUM262252 GEI262155:GEI262252 GOE262155:GOE262252 GYA262155:GYA262252 HHW262155:HHW262252 HRS262155:HRS262252 IBO262155:IBO262252 ILK262155:ILK262252 IVG262155:IVG262252 JFC262155:JFC262252 JOY262155:JOY262252 JYU262155:JYU262252 KIQ262155:KIQ262252 KSM262155:KSM262252 LCI262155:LCI262252 LME262155:LME262252 LWA262155:LWA262252 MFW262155:MFW262252 MPS262155:MPS262252 MZO262155:MZO262252 NJK262155:NJK262252 NTG262155:NTG262252 ODC262155:ODC262252 OMY262155:OMY262252 OWU262155:OWU262252 PGQ262155:PGQ262252 PQM262155:PQM262252 QAI262155:QAI262252 QKE262155:QKE262252 QUA262155:QUA262252 RDW262155:RDW262252 RNS262155:RNS262252 RXO262155:RXO262252 SHK262155:SHK262252 SRG262155:SRG262252 TBC262155:TBC262252 TKY262155:TKY262252 TUU262155:TUU262252 UEQ262155:UEQ262252 UOM262155:UOM262252 UYI262155:UYI262252 VIE262155:VIE262252 VSA262155:VSA262252 WBW262155:WBW262252 WLS262155:WLS262252 WVO262155:WVO262252 E327691:E327788 JC327691:JC327788 SY327691:SY327788 ACU327691:ACU327788 AMQ327691:AMQ327788 AWM327691:AWM327788 BGI327691:BGI327788 BQE327691:BQE327788 CAA327691:CAA327788 CJW327691:CJW327788 CTS327691:CTS327788 DDO327691:DDO327788 DNK327691:DNK327788 DXG327691:DXG327788 EHC327691:EHC327788 EQY327691:EQY327788 FAU327691:FAU327788 FKQ327691:FKQ327788 FUM327691:FUM327788 GEI327691:GEI327788 GOE327691:GOE327788 GYA327691:GYA327788 HHW327691:HHW327788 HRS327691:HRS327788 IBO327691:IBO327788 ILK327691:ILK327788 IVG327691:IVG327788 JFC327691:JFC327788 JOY327691:JOY327788 JYU327691:JYU327788 KIQ327691:KIQ327788 KSM327691:KSM327788 LCI327691:LCI327788 LME327691:LME327788 LWA327691:LWA327788 MFW327691:MFW327788 MPS327691:MPS327788 MZO327691:MZO327788 NJK327691:NJK327788 NTG327691:NTG327788 ODC327691:ODC327788 OMY327691:OMY327788 OWU327691:OWU327788 PGQ327691:PGQ327788 PQM327691:PQM327788 QAI327691:QAI327788 QKE327691:QKE327788 QUA327691:QUA327788 RDW327691:RDW327788 RNS327691:RNS327788 RXO327691:RXO327788 SHK327691:SHK327788 SRG327691:SRG327788 TBC327691:TBC327788 TKY327691:TKY327788 TUU327691:TUU327788 UEQ327691:UEQ327788 UOM327691:UOM327788 UYI327691:UYI327788 VIE327691:VIE327788 VSA327691:VSA327788 WBW327691:WBW327788 WLS327691:WLS327788 WVO327691:WVO327788 E393227:E393324 JC393227:JC393324 SY393227:SY393324 ACU393227:ACU393324 AMQ393227:AMQ393324 AWM393227:AWM393324 BGI393227:BGI393324 BQE393227:BQE393324 CAA393227:CAA393324 CJW393227:CJW393324 CTS393227:CTS393324 DDO393227:DDO393324 DNK393227:DNK393324 DXG393227:DXG393324 EHC393227:EHC393324 EQY393227:EQY393324 FAU393227:FAU393324 FKQ393227:FKQ393324 FUM393227:FUM393324 GEI393227:GEI393324 GOE393227:GOE393324 GYA393227:GYA393324 HHW393227:HHW393324 HRS393227:HRS393324 IBO393227:IBO393324 ILK393227:ILK393324 IVG393227:IVG393324 JFC393227:JFC393324 JOY393227:JOY393324 JYU393227:JYU393324 KIQ393227:KIQ393324 KSM393227:KSM393324 LCI393227:LCI393324 LME393227:LME393324 LWA393227:LWA393324 MFW393227:MFW393324 MPS393227:MPS393324 MZO393227:MZO393324 NJK393227:NJK393324 NTG393227:NTG393324 ODC393227:ODC393324 OMY393227:OMY393324 OWU393227:OWU393324 PGQ393227:PGQ393324 PQM393227:PQM393324 QAI393227:QAI393324 QKE393227:QKE393324 QUA393227:QUA393324 RDW393227:RDW393324 RNS393227:RNS393324 RXO393227:RXO393324 SHK393227:SHK393324 SRG393227:SRG393324 TBC393227:TBC393324 TKY393227:TKY393324 TUU393227:TUU393324 UEQ393227:UEQ393324 UOM393227:UOM393324 UYI393227:UYI393324 VIE393227:VIE393324 VSA393227:VSA393324 WBW393227:WBW393324 WLS393227:WLS393324 WVO393227:WVO393324 E458763:E458860 JC458763:JC458860 SY458763:SY458860 ACU458763:ACU458860 AMQ458763:AMQ458860 AWM458763:AWM458860 BGI458763:BGI458860 BQE458763:BQE458860 CAA458763:CAA458860 CJW458763:CJW458860 CTS458763:CTS458860 DDO458763:DDO458860 DNK458763:DNK458860 DXG458763:DXG458860 EHC458763:EHC458860 EQY458763:EQY458860 FAU458763:FAU458860 FKQ458763:FKQ458860 FUM458763:FUM458860 GEI458763:GEI458860 GOE458763:GOE458860 GYA458763:GYA458860 HHW458763:HHW458860 HRS458763:HRS458860 IBO458763:IBO458860 ILK458763:ILK458860 IVG458763:IVG458860 JFC458763:JFC458860 JOY458763:JOY458860 JYU458763:JYU458860 KIQ458763:KIQ458860 KSM458763:KSM458860 LCI458763:LCI458860 LME458763:LME458860 LWA458763:LWA458860 MFW458763:MFW458860 MPS458763:MPS458860 MZO458763:MZO458860 NJK458763:NJK458860 NTG458763:NTG458860 ODC458763:ODC458860 OMY458763:OMY458860 OWU458763:OWU458860 PGQ458763:PGQ458860 PQM458763:PQM458860 QAI458763:QAI458860 QKE458763:QKE458860 QUA458763:QUA458860 RDW458763:RDW458860 RNS458763:RNS458860 RXO458763:RXO458860 SHK458763:SHK458860 SRG458763:SRG458860 TBC458763:TBC458860 TKY458763:TKY458860 TUU458763:TUU458860 UEQ458763:UEQ458860 UOM458763:UOM458860 UYI458763:UYI458860 VIE458763:VIE458860 VSA458763:VSA458860 WBW458763:WBW458860 WLS458763:WLS458860 WVO458763:WVO458860 E524299:E524396 JC524299:JC524396 SY524299:SY524396 ACU524299:ACU524396 AMQ524299:AMQ524396 AWM524299:AWM524396 BGI524299:BGI524396 BQE524299:BQE524396 CAA524299:CAA524396 CJW524299:CJW524396 CTS524299:CTS524396 DDO524299:DDO524396 DNK524299:DNK524396 DXG524299:DXG524396 EHC524299:EHC524396 EQY524299:EQY524396 FAU524299:FAU524396 FKQ524299:FKQ524396 FUM524299:FUM524396 GEI524299:GEI524396 GOE524299:GOE524396 GYA524299:GYA524396 HHW524299:HHW524396 HRS524299:HRS524396 IBO524299:IBO524396 ILK524299:ILK524396 IVG524299:IVG524396 JFC524299:JFC524396 JOY524299:JOY524396 JYU524299:JYU524396 KIQ524299:KIQ524396 KSM524299:KSM524396 LCI524299:LCI524396 LME524299:LME524396 LWA524299:LWA524396 MFW524299:MFW524396 MPS524299:MPS524396 MZO524299:MZO524396 NJK524299:NJK524396 NTG524299:NTG524396 ODC524299:ODC524396 OMY524299:OMY524396 OWU524299:OWU524396 PGQ524299:PGQ524396 PQM524299:PQM524396 QAI524299:QAI524396 QKE524299:QKE524396 QUA524299:QUA524396 RDW524299:RDW524396 RNS524299:RNS524396 RXO524299:RXO524396 SHK524299:SHK524396 SRG524299:SRG524396 TBC524299:TBC524396 TKY524299:TKY524396 TUU524299:TUU524396 UEQ524299:UEQ524396 UOM524299:UOM524396 UYI524299:UYI524396 VIE524299:VIE524396 VSA524299:VSA524396 WBW524299:WBW524396 WLS524299:WLS524396 WVO524299:WVO524396 E589835:E589932 JC589835:JC589932 SY589835:SY589932 ACU589835:ACU589932 AMQ589835:AMQ589932 AWM589835:AWM589932 BGI589835:BGI589932 BQE589835:BQE589932 CAA589835:CAA589932 CJW589835:CJW589932 CTS589835:CTS589932 DDO589835:DDO589932 DNK589835:DNK589932 DXG589835:DXG589932 EHC589835:EHC589932 EQY589835:EQY589932 FAU589835:FAU589932 FKQ589835:FKQ589932 FUM589835:FUM589932 GEI589835:GEI589932 GOE589835:GOE589932 GYA589835:GYA589932 HHW589835:HHW589932 HRS589835:HRS589932 IBO589835:IBO589932 ILK589835:ILK589932 IVG589835:IVG589932 JFC589835:JFC589932 JOY589835:JOY589932 JYU589835:JYU589932 KIQ589835:KIQ589932 KSM589835:KSM589932 LCI589835:LCI589932 LME589835:LME589932 LWA589835:LWA589932 MFW589835:MFW589932 MPS589835:MPS589932 MZO589835:MZO589932 NJK589835:NJK589932 NTG589835:NTG589932 ODC589835:ODC589932 OMY589835:OMY589932 OWU589835:OWU589932 PGQ589835:PGQ589932 PQM589835:PQM589932 QAI589835:QAI589932 QKE589835:QKE589932 QUA589835:QUA589932 RDW589835:RDW589932 RNS589835:RNS589932 RXO589835:RXO589932 SHK589835:SHK589932 SRG589835:SRG589932 TBC589835:TBC589932 TKY589835:TKY589932 TUU589835:TUU589932 UEQ589835:UEQ589932 UOM589835:UOM589932 UYI589835:UYI589932 VIE589835:VIE589932 VSA589835:VSA589932 WBW589835:WBW589932 WLS589835:WLS589932 WVO589835:WVO589932 E655371:E655468 JC655371:JC655468 SY655371:SY655468 ACU655371:ACU655468 AMQ655371:AMQ655468 AWM655371:AWM655468 BGI655371:BGI655468 BQE655371:BQE655468 CAA655371:CAA655468 CJW655371:CJW655468 CTS655371:CTS655468 DDO655371:DDO655468 DNK655371:DNK655468 DXG655371:DXG655468 EHC655371:EHC655468 EQY655371:EQY655468 FAU655371:FAU655468 FKQ655371:FKQ655468 FUM655371:FUM655468 GEI655371:GEI655468 GOE655371:GOE655468 GYA655371:GYA655468 HHW655371:HHW655468 HRS655371:HRS655468 IBO655371:IBO655468 ILK655371:ILK655468 IVG655371:IVG655468 JFC655371:JFC655468 JOY655371:JOY655468 JYU655371:JYU655468 KIQ655371:KIQ655468 KSM655371:KSM655468 LCI655371:LCI655468 LME655371:LME655468 LWA655371:LWA655468 MFW655371:MFW655468 MPS655371:MPS655468 MZO655371:MZO655468 NJK655371:NJK655468 NTG655371:NTG655468 ODC655371:ODC655468 OMY655371:OMY655468 OWU655371:OWU655468 PGQ655371:PGQ655468 PQM655371:PQM655468 QAI655371:QAI655468 QKE655371:QKE655468 QUA655371:QUA655468 RDW655371:RDW655468 RNS655371:RNS655468 RXO655371:RXO655468 SHK655371:SHK655468 SRG655371:SRG655468 TBC655371:TBC655468 TKY655371:TKY655468 TUU655371:TUU655468 UEQ655371:UEQ655468 UOM655371:UOM655468 UYI655371:UYI655468 VIE655371:VIE655468 VSA655371:VSA655468 WBW655371:WBW655468 WLS655371:WLS655468 WVO655371:WVO655468 E720907:E721004 JC720907:JC721004 SY720907:SY721004 ACU720907:ACU721004 AMQ720907:AMQ721004 AWM720907:AWM721004 BGI720907:BGI721004 BQE720907:BQE721004 CAA720907:CAA721004 CJW720907:CJW721004 CTS720907:CTS721004 DDO720907:DDO721004 DNK720907:DNK721004 DXG720907:DXG721004 EHC720907:EHC721004 EQY720907:EQY721004 FAU720907:FAU721004 FKQ720907:FKQ721004 FUM720907:FUM721004 GEI720907:GEI721004 GOE720907:GOE721004 GYA720907:GYA721004 HHW720907:HHW721004 HRS720907:HRS721004 IBO720907:IBO721004 ILK720907:ILK721004 IVG720907:IVG721004 JFC720907:JFC721004 JOY720907:JOY721004 JYU720907:JYU721004 KIQ720907:KIQ721004 KSM720907:KSM721004 LCI720907:LCI721004 LME720907:LME721004 LWA720907:LWA721004 MFW720907:MFW721004 MPS720907:MPS721004 MZO720907:MZO721004 NJK720907:NJK721004 NTG720907:NTG721004 ODC720907:ODC721004 OMY720907:OMY721004 OWU720907:OWU721004 PGQ720907:PGQ721004 PQM720907:PQM721004 QAI720907:QAI721004 QKE720907:QKE721004 QUA720907:QUA721004 RDW720907:RDW721004 RNS720907:RNS721004 RXO720907:RXO721004 SHK720907:SHK721004 SRG720907:SRG721004 TBC720907:TBC721004 TKY720907:TKY721004 TUU720907:TUU721004 UEQ720907:UEQ721004 UOM720907:UOM721004 UYI720907:UYI721004 VIE720907:VIE721004 VSA720907:VSA721004 WBW720907:WBW721004 WLS720907:WLS721004 WVO720907:WVO721004 E786443:E786540 JC786443:JC786540 SY786443:SY786540 ACU786443:ACU786540 AMQ786443:AMQ786540 AWM786443:AWM786540 BGI786443:BGI786540 BQE786443:BQE786540 CAA786443:CAA786540 CJW786443:CJW786540 CTS786443:CTS786540 DDO786443:DDO786540 DNK786443:DNK786540 DXG786443:DXG786540 EHC786443:EHC786540 EQY786443:EQY786540 FAU786443:FAU786540 FKQ786443:FKQ786540 FUM786443:FUM786540 GEI786443:GEI786540 GOE786443:GOE786540 GYA786443:GYA786540 HHW786443:HHW786540 HRS786443:HRS786540 IBO786443:IBO786540 ILK786443:ILK786540 IVG786443:IVG786540 JFC786443:JFC786540 JOY786443:JOY786540 JYU786443:JYU786540 KIQ786443:KIQ786540 KSM786443:KSM786540 LCI786443:LCI786540 LME786443:LME786540 LWA786443:LWA786540 MFW786443:MFW786540 MPS786443:MPS786540 MZO786443:MZO786540 NJK786443:NJK786540 NTG786443:NTG786540 ODC786443:ODC786540 OMY786443:OMY786540 OWU786443:OWU786540 PGQ786443:PGQ786540 PQM786443:PQM786540 QAI786443:QAI786540 QKE786443:QKE786540 QUA786443:QUA786540 RDW786443:RDW786540 RNS786443:RNS786540 RXO786443:RXO786540 SHK786443:SHK786540 SRG786443:SRG786540 TBC786443:TBC786540 TKY786443:TKY786540 TUU786443:TUU786540 UEQ786443:UEQ786540 UOM786443:UOM786540 UYI786443:UYI786540 VIE786443:VIE786540 VSA786443:VSA786540 WBW786443:WBW786540 WLS786443:WLS786540 WVO786443:WVO786540 E851979:E852076 JC851979:JC852076 SY851979:SY852076 ACU851979:ACU852076 AMQ851979:AMQ852076 AWM851979:AWM852076 BGI851979:BGI852076 BQE851979:BQE852076 CAA851979:CAA852076 CJW851979:CJW852076 CTS851979:CTS852076 DDO851979:DDO852076 DNK851979:DNK852076 DXG851979:DXG852076 EHC851979:EHC852076 EQY851979:EQY852076 FAU851979:FAU852076 FKQ851979:FKQ852076 FUM851979:FUM852076 GEI851979:GEI852076 GOE851979:GOE852076 GYA851979:GYA852076 HHW851979:HHW852076 HRS851979:HRS852076 IBO851979:IBO852076 ILK851979:ILK852076 IVG851979:IVG852076 JFC851979:JFC852076 JOY851979:JOY852076 JYU851979:JYU852076 KIQ851979:KIQ852076 KSM851979:KSM852076 LCI851979:LCI852076 LME851979:LME852076 LWA851979:LWA852076 MFW851979:MFW852076 MPS851979:MPS852076 MZO851979:MZO852076 NJK851979:NJK852076 NTG851979:NTG852076 ODC851979:ODC852076 OMY851979:OMY852076 OWU851979:OWU852076 PGQ851979:PGQ852076 PQM851979:PQM852076 QAI851979:QAI852076 QKE851979:QKE852076 QUA851979:QUA852076 RDW851979:RDW852076 RNS851979:RNS852076 RXO851979:RXO852076 SHK851979:SHK852076 SRG851979:SRG852076 TBC851979:TBC852076 TKY851979:TKY852076 TUU851979:TUU852076 UEQ851979:UEQ852076 UOM851979:UOM852076 UYI851979:UYI852076 VIE851979:VIE852076 VSA851979:VSA852076 WBW851979:WBW852076 WLS851979:WLS852076 WVO851979:WVO852076 E917515:E917612 JC917515:JC917612 SY917515:SY917612 ACU917515:ACU917612 AMQ917515:AMQ917612 AWM917515:AWM917612 BGI917515:BGI917612 BQE917515:BQE917612 CAA917515:CAA917612 CJW917515:CJW917612 CTS917515:CTS917612 DDO917515:DDO917612 DNK917515:DNK917612 DXG917515:DXG917612 EHC917515:EHC917612 EQY917515:EQY917612 FAU917515:FAU917612 FKQ917515:FKQ917612 FUM917515:FUM917612 GEI917515:GEI917612 GOE917515:GOE917612 GYA917515:GYA917612 HHW917515:HHW917612 HRS917515:HRS917612 IBO917515:IBO917612 ILK917515:ILK917612 IVG917515:IVG917612 JFC917515:JFC917612 JOY917515:JOY917612 JYU917515:JYU917612 KIQ917515:KIQ917612 KSM917515:KSM917612 LCI917515:LCI917612 LME917515:LME917612 LWA917515:LWA917612 MFW917515:MFW917612 MPS917515:MPS917612 MZO917515:MZO917612 NJK917515:NJK917612 NTG917515:NTG917612 ODC917515:ODC917612 OMY917515:OMY917612 OWU917515:OWU917612 PGQ917515:PGQ917612 PQM917515:PQM917612 QAI917515:QAI917612 QKE917515:QKE917612 QUA917515:QUA917612 RDW917515:RDW917612 RNS917515:RNS917612 RXO917515:RXO917612 SHK917515:SHK917612 SRG917515:SRG917612 TBC917515:TBC917612 TKY917515:TKY917612 TUU917515:TUU917612 UEQ917515:UEQ917612 UOM917515:UOM917612 UYI917515:UYI917612 VIE917515:VIE917612 VSA917515:VSA917612 WBW917515:WBW917612 WLS917515:WLS917612 WVO917515:WVO917612 E983051:E983148 JC983051:JC983148 SY983051:SY983148 ACU983051:ACU983148 AMQ983051:AMQ983148 AWM983051:AWM983148 BGI983051:BGI983148 BQE983051:BQE983148 CAA983051:CAA983148 CJW983051:CJW983148 CTS983051:CTS983148 DDO983051:DDO983148 DNK983051:DNK983148 DXG983051:DXG983148 EHC983051:EHC983148 EQY983051:EQY983148 FAU983051:FAU983148 FKQ983051:FKQ983148 FUM983051:FUM983148 GEI983051:GEI983148 GOE983051:GOE983148 GYA983051:GYA983148 HHW983051:HHW983148 HRS983051:HRS983148 IBO983051:IBO983148 ILK983051:ILK983148 IVG983051:IVG983148 JFC983051:JFC983148 JOY983051:JOY983148 JYU983051:JYU983148 KIQ983051:KIQ983148 KSM983051:KSM983148 LCI983051:LCI983148 LME983051:LME983148 LWA983051:LWA983148 MFW983051:MFW983148 MPS983051:MPS983148 MZO983051:MZO983148 NJK983051:NJK983148 NTG983051:NTG983148 ODC983051:ODC983148 OMY983051:OMY983148 OWU983051:OWU983148 PGQ983051:PGQ983148 PQM983051:PQM983148 QAI983051:QAI983148 QKE983051:QKE983148 QUA983051:QUA983148 RDW983051:RDW983148 RNS983051:RNS983148 RXO983051:RXO983148 SHK983051:SHK983148 SRG983051:SRG983148 TBC983051:TBC983148 TKY983051:TKY983148 TUU983051:TUU983148 UEQ983051:UEQ983148 UOM983051:UOM983148 UYI983051:UYI983148 VIE983051:VIE983148 VSA983051:VSA983148 WBW983051:WBW983148 WLS983051:WLS983148 WVO983051:WVO983148">
      <formula1>$X$9:$X$12</formula1>
    </dataValidation>
    <dataValidation type="list" allowBlank="1" showInputMessage="1" showErrorMessage="1" sqref="L110:L114 WVU983150:WVU983154 WLY983150:WLY983154 WCC983150:WCC983154 VSG983150:VSG983154 VIK983150:VIK983154 UYO983150:UYO983154 UOS983150:UOS983154 UEW983150:UEW983154 TVA983150:TVA983154 TLE983150:TLE983154 TBI983150:TBI983154 SRM983150:SRM983154 SHQ983150:SHQ983154 RXU983150:RXU983154 RNY983150:RNY983154 REC983150:REC983154 QUG983150:QUG983154 QKK983150:QKK983154 QAO983150:QAO983154 PQS983150:PQS983154 PGW983150:PGW983154 OXA983150:OXA983154 ONE983150:ONE983154 ODI983150:ODI983154 NTM983150:NTM983154 NJQ983150:NJQ983154 MZU983150:MZU983154 MPY983150:MPY983154 MGC983150:MGC983154 LWG983150:LWG983154 LMK983150:LMK983154 LCO983150:LCO983154 KSS983150:KSS983154 KIW983150:KIW983154 JZA983150:JZA983154 JPE983150:JPE983154 JFI983150:JFI983154 IVM983150:IVM983154 ILQ983150:ILQ983154 IBU983150:IBU983154 HRY983150:HRY983154 HIC983150:HIC983154 GYG983150:GYG983154 GOK983150:GOK983154 GEO983150:GEO983154 FUS983150:FUS983154 FKW983150:FKW983154 FBA983150:FBA983154 ERE983150:ERE983154 EHI983150:EHI983154 DXM983150:DXM983154 DNQ983150:DNQ983154 DDU983150:DDU983154 CTY983150:CTY983154 CKC983150:CKC983154 CAG983150:CAG983154 BQK983150:BQK983154 BGO983150:BGO983154 AWS983150:AWS983154 AMW983150:AMW983154 ADA983150:ADA983154 TE983150:TE983154 JI983150:JI983154 L983150:L983154 WVU917614:WVU917618 WLY917614:WLY917618 WCC917614:WCC917618 VSG917614:VSG917618 VIK917614:VIK917618 UYO917614:UYO917618 UOS917614:UOS917618 UEW917614:UEW917618 TVA917614:TVA917618 TLE917614:TLE917618 TBI917614:TBI917618 SRM917614:SRM917618 SHQ917614:SHQ917618 RXU917614:RXU917618 RNY917614:RNY917618 REC917614:REC917618 QUG917614:QUG917618 QKK917614:QKK917618 QAO917614:QAO917618 PQS917614:PQS917618 PGW917614:PGW917618 OXA917614:OXA917618 ONE917614:ONE917618 ODI917614:ODI917618 NTM917614:NTM917618 NJQ917614:NJQ917618 MZU917614:MZU917618 MPY917614:MPY917618 MGC917614:MGC917618 LWG917614:LWG917618 LMK917614:LMK917618 LCO917614:LCO917618 KSS917614:KSS917618 KIW917614:KIW917618 JZA917614:JZA917618 JPE917614:JPE917618 JFI917614:JFI917618 IVM917614:IVM917618 ILQ917614:ILQ917618 IBU917614:IBU917618 HRY917614:HRY917618 HIC917614:HIC917618 GYG917614:GYG917618 GOK917614:GOK917618 GEO917614:GEO917618 FUS917614:FUS917618 FKW917614:FKW917618 FBA917614:FBA917618 ERE917614:ERE917618 EHI917614:EHI917618 DXM917614:DXM917618 DNQ917614:DNQ917618 DDU917614:DDU917618 CTY917614:CTY917618 CKC917614:CKC917618 CAG917614:CAG917618 BQK917614:BQK917618 BGO917614:BGO917618 AWS917614:AWS917618 AMW917614:AMW917618 ADA917614:ADA917618 TE917614:TE917618 JI917614:JI917618 L917614:L917618 WVU852078:WVU852082 WLY852078:WLY852082 WCC852078:WCC852082 VSG852078:VSG852082 VIK852078:VIK852082 UYO852078:UYO852082 UOS852078:UOS852082 UEW852078:UEW852082 TVA852078:TVA852082 TLE852078:TLE852082 TBI852078:TBI852082 SRM852078:SRM852082 SHQ852078:SHQ852082 RXU852078:RXU852082 RNY852078:RNY852082 REC852078:REC852082 QUG852078:QUG852082 QKK852078:QKK852082 QAO852078:QAO852082 PQS852078:PQS852082 PGW852078:PGW852082 OXA852078:OXA852082 ONE852078:ONE852082 ODI852078:ODI852082 NTM852078:NTM852082 NJQ852078:NJQ852082 MZU852078:MZU852082 MPY852078:MPY852082 MGC852078:MGC852082 LWG852078:LWG852082 LMK852078:LMK852082 LCO852078:LCO852082 KSS852078:KSS852082 KIW852078:KIW852082 JZA852078:JZA852082 JPE852078:JPE852082 JFI852078:JFI852082 IVM852078:IVM852082 ILQ852078:ILQ852082 IBU852078:IBU852082 HRY852078:HRY852082 HIC852078:HIC852082 GYG852078:GYG852082 GOK852078:GOK852082 GEO852078:GEO852082 FUS852078:FUS852082 FKW852078:FKW852082 FBA852078:FBA852082 ERE852078:ERE852082 EHI852078:EHI852082 DXM852078:DXM852082 DNQ852078:DNQ852082 DDU852078:DDU852082 CTY852078:CTY852082 CKC852078:CKC852082 CAG852078:CAG852082 BQK852078:BQK852082 BGO852078:BGO852082 AWS852078:AWS852082 AMW852078:AMW852082 ADA852078:ADA852082 TE852078:TE852082 JI852078:JI852082 L852078:L852082 WVU786542:WVU786546 WLY786542:WLY786546 WCC786542:WCC786546 VSG786542:VSG786546 VIK786542:VIK786546 UYO786542:UYO786546 UOS786542:UOS786546 UEW786542:UEW786546 TVA786542:TVA786546 TLE786542:TLE786546 TBI786542:TBI786546 SRM786542:SRM786546 SHQ786542:SHQ786546 RXU786542:RXU786546 RNY786542:RNY786546 REC786542:REC786546 QUG786542:QUG786546 QKK786542:QKK786546 QAO786542:QAO786546 PQS786542:PQS786546 PGW786542:PGW786546 OXA786542:OXA786546 ONE786542:ONE786546 ODI786542:ODI786546 NTM786542:NTM786546 NJQ786542:NJQ786546 MZU786542:MZU786546 MPY786542:MPY786546 MGC786542:MGC786546 LWG786542:LWG786546 LMK786542:LMK786546 LCO786542:LCO786546 KSS786542:KSS786546 KIW786542:KIW786546 JZA786542:JZA786546 JPE786542:JPE786546 JFI786542:JFI786546 IVM786542:IVM786546 ILQ786542:ILQ786546 IBU786542:IBU786546 HRY786542:HRY786546 HIC786542:HIC786546 GYG786542:GYG786546 GOK786542:GOK786546 GEO786542:GEO786546 FUS786542:FUS786546 FKW786542:FKW786546 FBA786542:FBA786546 ERE786542:ERE786546 EHI786542:EHI786546 DXM786542:DXM786546 DNQ786542:DNQ786546 DDU786542:DDU786546 CTY786542:CTY786546 CKC786542:CKC786546 CAG786542:CAG786546 BQK786542:BQK786546 BGO786542:BGO786546 AWS786542:AWS786546 AMW786542:AMW786546 ADA786542:ADA786546 TE786542:TE786546 JI786542:JI786546 L786542:L786546 WVU721006:WVU721010 WLY721006:WLY721010 WCC721006:WCC721010 VSG721006:VSG721010 VIK721006:VIK721010 UYO721006:UYO721010 UOS721006:UOS721010 UEW721006:UEW721010 TVA721006:TVA721010 TLE721006:TLE721010 TBI721006:TBI721010 SRM721006:SRM721010 SHQ721006:SHQ721010 RXU721006:RXU721010 RNY721006:RNY721010 REC721006:REC721010 QUG721006:QUG721010 QKK721006:QKK721010 QAO721006:QAO721010 PQS721006:PQS721010 PGW721006:PGW721010 OXA721006:OXA721010 ONE721006:ONE721010 ODI721006:ODI721010 NTM721006:NTM721010 NJQ721006:NJQ721010 MZU721006:MZU721010 MPY721006:MPY721010 MGC721006:MGC721010 LWG721006:LWG721010 LMK721006:LMK721010 LCO721006:LCO721010 KSS721006:KSS721010 KIW721006:KIW721010 JZA721006:JZA721010 JPE721006:JPE721010 JFI721006:JFI721010 IVM721006:IVM721010 ILQ721006:ILQ721010 IBU721006:IBU721010 HRY721006:HRY721010 HIC721006:HIC721010 GYG721006:GYG721010 GOK721006:GOK721010 GEO721006:GEO721010 FUS721006:FUS721010 FKW721006:FKW721010 FBA721006:FBA721010 ERE721006:ERE721010 EHI721006:EHI721010 DXM721006:DXM721010 DNQ721006:DNQ721010 DDU721006:DDU721010 CTY721006:CTY721010 CKC721006:CKC721010 CAG721006:CAG721010 BQK721006:BQK721010 BGO721006:BGO721010 AWS721006:AWS721010 AMW721006:AMW721010 ADA721006:ADA721010 TE721006:TE721010 JI721006:JI721010 L721006:L721010 WVU655470:WVU655474 WLY655470:WLY655474 WCC655470:WCC655474 VSG655470:VSG655474 VIK655470:VIK655474 UYO655470:UYO655474 UOS655470:UOS655474 UEW655470:UEW655474 TVA655470:TVA655474 TLE655470:TLE655474 TBI655470:TBI655474 SRM655470:SRM655474 SHQ655470:SHQ655474 RXU655470:RXU655474 RNY655470:RNY655474 REC655470:REC655474 QUG655470:QUG655474 QKK655470:QKK655474 QAO655470:QAO655474 PQS655470:PQS655474 PGW655470:PGW655474 OXA655470:OXA655474 ONE655470:ONE655474 ODI655470:ODI655474 NTM655470:NTM655474 NJQ655470:NJQ655474 MZU655470:MZU655474 MPY655470:MPY655474 MGC655470:MGC655474 LWG655470:LWG655474 LMK655470:LMK655474 LCO655470:LCO655474 KSS655470:KSS655474 KIW655470:KIW655474 JZA655470:JZA655474 JPE655470:JPE655474 JFI655470:JFI655474 IVM655470:IVM655474 ILQ655470:ILQ655474 IBU655470:IBU655474 HRY655470:HRY655474 HIC655470:HIC655474 GYG655470:GYG655474 GOK655470:GOK655474 GEO655470:GEO655474 FUS655470:FUS655474 FKW655470:FKW655474 FBA655470:FBA655474 ERE655470:ERE655474 EHI655470:EHI655474 DXM655470:DXM655474 DNQ655470:DNQ655474 DDU655470:DDU655474 CTY655470:CTY655474 CKC655470:CKC655474 CAG655470:CAG655474 BQK655470:BQK655474 BGO655470:BGO655474 AWS655470:AWS655474 AMW655470:AMW655474 ADA655470:ADA655474 TE655470:TE655474 JI655470:JI655474 L655470:L655474 WVU589934:WVU589938 WLY589934:WLY589938 WCC589934:WCC589938 VSG589934:VSG589938 VIK589934:VIK589938 UYO589934:UYO589938 UOS589934:UOS589938 UEW589934:UEW589938 TVA589934:TVA589938 TLE589934:TLE589938 TBI589934:TBI589938 SRM589934:SRM589938 SHQ589934:SHQ589938 RXU589934:RXU589938 RNY589934:RNY589938 REC589934:REC589938 QUG589934:QUG589938 QKK589934:QKK589938 QAO589934:QAO589938 PQS589934:PQS589938 PGW589934:PGW589938 OXA589934:OXA589938 ONE589934:ONE589938 ODI589934:ODI589938 NTM589934:NTM589938 NJQ589934:NJQ589938 MZU589934:MZU589938 MPY589934:MPY589938 MGC589934:MGC589938 LWG589934:LWG589938 LMK589934:LMK589938 LCO589934:LCO589938 KSS589934:KSS589938 KIW589934:KIW589938 JZA589934:JZA589938 JPE589934:JPE589938 JFI589934:JFI589938 IVM589934:IVM589938 ILQ589934:ILQ589938 IBU589934:IBU589938 HRY589934:HRY589938 HIC589934:HIC589938 GYG589934:GYG589938 GOK589934:GOK589938 GEO589934:GEO589938 FUS589934:FUS589938 FKW589934:FKW589938 FBA589934:FBA589938 ERE589934:ERE589938 EHI589934:EHI589938 DXM589934:DXM589938 DNQ589934:DNQ589938 DDU589934:DDU589938 CTY589934:CTY589938 CKC589934:CKC589938 CAG589934:CAG589938 BQK589934:BQK589938 BGO589934:BGO589938 AWS589934:AWS589938 AMW589934:AMW589938 ADA589934:ADA589938 TE589934:TE589938 JI589934:JI589938 L589934:L589938 WVU524398:WVU524402 WLY524398:WLY524402 WCC524398:WCC524402 VSG524398:VSG524402 VIK524398:VIK524402 UYO524398:UYO524402 UOS524398:UOS524402 UEW524398:UEW524402 TVA524398:TVA524402 TLE524398:TLE524402 TBI524398:TBI524402 SRM524398:SRM524402 SHQ524398:SHQ524402 RXU524398:RXU524402 RNY524398:RNY524402 REC524398:REC524402 QUG524398:QUG524402 QKK524398:QKK524402 QAO524398:QAO524402 PQS524398:PQS524402 PGW524398:PGW524402 OXA524398:OXA524402 ONE524398:ONE524402 ODI524398:ODI524402 NTM524398:NTM524402 NJQ524398:NJQ524402 MZU524398:MZU524402 MPY524398:MPY524402 MGC524398:MGC524402 LWG524398:LWG524402 LMK524398:LMK524402 LCO524398:LCO524402 KSS524398:KSS524402 KIW524398:KIW524402 JZA524398:JZA524402 JPE524398:JPE524402 JFI524398:JFI524402 IVM524398:IVM524402 ILQ524398:ILQ524402 IBU524398:IBU524402 HRY524398:HRY524402 HIC524398:HIC524402 GYG524398:GYG524402 GOK524398:GOK524402 GEO524398:GEO524402 FUS524398:FUS524402 FKW524398:FKW524402 FBA524398:FBA524402 ERE524398:ERE524402 EHI524398:EHI524402 DXM524398:DXM524402 DNQ524398:DNQ524402 DDU524398:DDU524402 CTY524398:CTY524402 CKC524398:CKC524402 CAG524398:CAG524402 BQK524398:BQK524402 BGO524398:BGO524402 AWS524398:AWS524402 AMW524398:AMW524402 ADA524398:ADA524402 TE524398:TE524402 JI524398:JI524402 L524398:L524402 WVU458862:WVU458866 WLY458862:WLY458866 WCC458862:WCC458866 VSG458862:VSG458866 VIK458862:VIK458866 UYO458862:UYO458866 UOS458862:UOS458866 UEW458862:UEW458866 TVA458862:TVA458866 TLE458862:TLE458866 TBI458862:TBI458866 SRM458862:SRM458866 SHQ458862:SHQ458866 RXU458862:RXU458866 RNY458862:RNY458866 REC458862:REC458866 QUG458862:QUG458866 QKK458862:QKK458866 QAO458862:QAO458866 PQS458862:PQS458866 PGW458862:PGW458866 OXA458862:OXA458866 ONE458862:ONE458866 ODI458862:ODI458866 NTM458862:NTM458866 NJQ458862:NJQ458866 MZU458862:MZU458866 MPY458862:MPY458866 MGC458862:MGC458866 LWG458862:LWG458866 LMK458862:LMK458866 LCO458862:LCO458866 KSS458862:KSS458866 KIW458862:KIW458866 JZA458862:JZA458866 JPE458862:JPE458866 JFI458862:JFI458866 IVM458862:IVM458866 ILQ458862:ILQ458866 IBU458862:IBU458866 HRY458862:HRY458866 HIC458862:HIC458866 GYG458862:GYG458866 GOK458862:GOK458866 GEO458862:GEO458866 FUS458862:FUS458866 FKW458862:FKW458866 FBA458862:FBA458866 ERE458862:ERE458866 EHI458862:EHI458866 DXM458862:DXM458866 DNQ458862:DNQ458866 DDU458862:DDU458866 CTY458862:CTY458866 CKC458862:CKC458866 CAG458862:CAG458866 BQK458862:BQK458866 BGO458862:BGO458866 AWS458862:AWS458866 AMW458862:AMW458866 ADA458862:ADA458866 TE458862:TE458866 JI458862:JI458866 L458862:L458866 WVU393326:WVU393330 WLY393326:WLY393330 WCC393326:WCC393330 VSG393326:VSG393330 VIK393326:VIK393330 UYO393326:UYO393330 UOS393326:UOS393330 UEW393326:UEW393330 TVA393326:TVA393330 TLE393326:TLE393330 TBI393326:TBI393330 SRM393326:SRM393330 SHQ393326:SHQ393330 RXU393326:RXU393330 RNY393326:RNY393330 REC393326:REC393330 QUG393326:QUG393330 QKK393326:QKK393330 QAO393326:QAO393330 PQS393326:PQS393330 PGW393326:PGW393330 OXA393326:OXA393330 ONE393326:ONE393330 ODI393326:ODI393330 NTM393326:NTM393330 NJQ393326:NJQ393330 MZU393326:MZU393330 MPY393326:MPY393330 MGC393326:MGC393330 LWG393326:LWG393330 LMK393326:LMK393330 LCO393326:LCO393330 KSS393326:KSS393330 KIW393326:KIW393330 JZA393326:JZA393330 JPE393326:JPE393330 JFI393326:JFI393330 IVM393326:IVM393330 ILQ393326:ILQ393330 IBU393326:IBU393330 HRY393326:HRY393330 HIC393326:HIC393330 GYG393326:GYG393330 GOK393326:GOK393330 GEO393326:GEO393330 FUS393326:FUS393330 FKW393326:FKW393330 FBA393326:FBA393330 ERE393326:ERE393330 EHI393326:EHI393330 DXM393326:DXM393330 DNQ393326:DNQ393330 DDU393326:DDU393330 CTY393326:CTY393330 CKC393326:CKC393330 CAG393326:CAG393330 BQK393326:BQK393330 BGO393326:BGO393330 AWS393326:AWS393330 AMW393326:AMW393330 ADA393326:ADA393330 TE393326:TE393330 JI393326:JI393330 L393326:L393330 WVU327790:WVU327794 WLY327790:WLY327794 WCC327790:WCC327794 VSG327790:VSG327794 VIK327790:VIK327794 UYO327790:UYO327794 UOS327790:UOS327794 UEW327790:UEW327794 TVA327790:TVA327794 TLE327790:TLE327794 TBI327790:TBI327794 SRM327790:SRM327794 SHQ327790:SHQ327794 RXU327790:RXU327794 RNY327790:RNY327794 REC327790:REC327794 QUG327790:QUG327794 QKK327790:QKK327794 QAO327790:QAO327794 PQS327790:PQS327794 PGW327790:PGW327794 OXA327790:OXA327794 ONE327790:ONE327794 ODI327790:ODI327794 NTM327790:NTM327794 NJQ327790:NJQ327794 MZU327790:MZU327794 MPY327790:MPY327794 MGC327790:MGC327794 LWG327790:LWG327794 LMK327790:LMK327794 LCO327790:LCO327794 KSS327790:KSS327794 KIW327790:KIW327794 JZA327790:JZA327794 JPE327790:JPE327794 JFI327790:JFI327794 IVM327790:IVM327794 ILQ327790:ILQ327794 IBU327790:IBU327794 HRY327790:HRY327794 HIC327790:HIC327794 GYG327790:GYG327794 GOK327790:GOK327794 GEO327790:GEO327794 FUS327790:FUS327794 FKW327790:FKW327794 FBA327790:FBA327794 ERE327790:ERE327794 EHI327790:EHI327794 DXM327790:DXM327794 DNQ327790:DNQ327794 DDU327790:DDU327794 CTY327790:CTY327794 CKC327790:CKC327794 CAG327790:CAG327794 BQK327790:BQK327794 BGO327790:BGO327794 AWS327790:AWS327794 AMW327790:AMW327794 ADA327790:ADA327794 TE327790:TE327794 JI327790:JI327794 L327790:L327794 WVU262254:WVU262258 WLY262254:WLY262258 WCC262254:WCC262258 VSG262254:VSG262258 VIK262254:VIK262258 UYO262254:UYO262258 UOS262254:UOS262258 UEW262254:UEW262258 TVA262254:TVA262258 TLE262254:TLE262258 TBI262254:TBI262258 SRM262254:SRM262258 SHQ262254:SHQ262258 RXU262254:RXU262258 RNY262254:RNY262258 REC262254:REC262258 QUG262254:QUG262258 QKK262254:QKK262258 QAO262254:QAO262258 PQS262254:PQS262258 PGW262254:PGW262258 OXA262254:OXA262258 ONE262254:ONE262258 ODI262254:ODI262258 NTM262254:NTM262258 NJQ262254:NJQ262258 MZU262254:MZU262258 MPY262254:MPY262258 MGC262254:MGC262258 LWG262254:LWG262258 LMK262254:LMK262258 LCO262254:LCO262258 KSS262254:KSS262258 KIW262254:KIW262258 JZA262254:JZA262258 JPE262254:JPE262258 JFI262254:JFI262258 IVM262254:IVM262258 ILQ262254:ILQ262258 IBU262254:IBU262258 HRY262254:HRY262258 HIC262254:HIC262258 GYG262254:GYG262258 GOK262254:GOK262258 GEO262254:GEO262258 FUS262254:FUS262258 FKW262254:FKW262258 FBA262254:FBA262258 ERE262254:ERE262258 EHI262254:EHI262258 DXM262254:DXM262258 DNQ262254:DNQ262258 DDU262254:DDU262258 CTY262254:CTY262258 CKC262254:CKC262258 CAG262254:CAG262258 BQK262254:BQK262258 BGO262254:BGO262258 AWS262254:AWS262258 AMW262254:AMW262258 ADA262254:ADA262258 TE262254:TE262258 JI262254:JI262258 L262254:L262258 WVU196718:WVU196722 WLY196718:WLY196722 WCC196718:WCC196722 VSG196718:VSG196722 VIK196718:VIK196722 UYO196718:UYO196722 UOS196718:UOS196722 UEW196718:UEW196722 TVA196718:TVA196722 TLE196718:TLE196722 TBI196718:TBI196722 SRM196718:SRM196722 SHQ196718:SHQ196722 RXU196718:RXU196722 RNY196718:RNY196722 REC196718:REC196722 QUG196718:QUG196722 QKK196718:QKK196722 QAO196718:QAO196722 PQS196718:PQS196722 PGW196718:PGW196722 OXA196718:OXA196722 ONE196718:ONE196722 ODI196718:ODI196722 NTM196718:NTM196722 NJQ196718:NJQ196722 MZU196718:MZU196722 MPY196718:MPY196722 MGC196718:MGC196722 LWG196718:LWG196722 LMK196718:LMK196722 LCO196718:LCO196722 KSS196718:KSS196722 KIW196718:KIW196722 JZA196718:JZA196722 JPE196718:JPE196722 JFI196718:JFI196722 IVM196718:IVM196722 ILQ196718:ILQ196722 IBU196718:IBU196722 HRY196718:HRY196722 HIC196718:HIC196722 GYG196718:GYG196722 GOK196718:GOK196722 GEO196718:GEO196722 FUS196718:FUS196722 FKW196718:FKW196722 FBA196718:FBA196722 ERE196718:ERE196722 EHI196718:EHI196722 DXM196718:DXM196722 DNQ196718:DNQ196722 DDU196718:DDU196722 CTY196718:CTY196722 CKC196718:CKC196722 CAG196718:CAG196722 BQK196718:BQK196722 BGO196718:BGO196722 AWS196718:AWS196722 AMW196718:AMW196722 ADA196718:ADA196722 TE196718:TE196722 JI196718:JI196722 L196718:L196722 WVU131182:WVU131186 WLY131182:WLY131186 WCC131182:WCC131186 VSG131182:VSG131186 VIK131182:VIK131186 UYO131182:UYO131186 UOS131182:UOS131186 UEW131182:UEW131186 TVA131182:TVA131186 TLE131182:TLE131186 TBI131182:TBI131186 SRM131182:SRM131186 SHQ131182:SHQ131186 RXU131182:RXU131186 RNY131182:RNY131186 REC131182:REC131186 QUG131182:QUG131186 QKK131182:QKK131186 QAO131182:QAO131186 PQS131182:PQS131186 PGW131182:PGW131186 OXA131182:OXA131186 ONE131182:ONE131186 ODI131182:ODI131186 NTM131182:NTM131186 NJQ131182:NJQ131186 MZU131182:MZU131186 MPY131182:MPY131186 MGC131182:MGC131186 LWG131182:LWG131186 LMK131182:LMK131186 LCO131182:LCO131186 KSS131182:KSS131186 KIW131182:KIW131186 JZA131182:JZA131186 JPE131182:JPE131186 JFI131182:JFI131186 IVM131182:IVM131186 ILQ131182:ILQ131186 IBU131182:IBU131186 HRY131182:HRY131186 HIC131182:HIC131186 GYG131182:GYG131186 GOK131182:GOK131186 GEO131182:GEO131186 FUS131182:FUS131186 FKW131182:FKW131186 FBA131182:FBA131186 ERE131182:ERE131186 EHI131182:EHI131186 DXM131182:DXM131186 DNQ131182:DNQ131186 DDU131182:DDU131186 CTY131182:CTY131186 CKC131182:CKC131186 CAG131182:CAG131186 BQK131182:BQK131186 BGO131182:BGO131186 AWS131182:AWS131186 AMW131182:AMW131186 ADA131182:ADA131186 TE131182:TE131186 JI131182:JI131186 L131182:L131186 WVU65646:WVU65650 WLY65646:WLY65650 WCC65646:WCC65650 VSG65646:VSG65650 VIK65646:VIK65650 UYO65646:UYO65650 UOS65646:UOS65650 UEW65646:UEW65650 TVA65646:TVA65650 TLE65646:TLE65650 TBI65646:TBI65650 SRM65646:SRM65650 SHQ65646:SHQ65650 RXU65646:RXU65650 RNY65646:RNY65650 REC65646:REC65650 QUG65646:QUG65650 QKK65646:QKK65650 QAO65646:QAO65650 PQS65646:PQS65650 PGW65646:PGW65650 OXA65646:OXA65650 ONE65646:ONE65650 ODI65646:ODI65650 NTM65646:NTM65650 NJQ65646:NJQ65650 MZU65646:MZU65650 MPY65646:MPY65650 MGC65646:MGC65650 LWG65646:LWG65650 LMK65646:LMK65650 LCO65646:LCO65650 KSS65646:KSS65650 KIW65646:KIW65650 JZA65646:JZA65650 JPE65646:JPE65650 JFI65646:JFI65650 IVM65646:IVM65650 ILQ65646:ILQ65650 IBU65646:IBU65650 HRY65646:HRY65650 HIC65646:HIC65650 GYG65646:GYG65650 GOK65646:GOK65650 GEO65646:GEO65650 FUS65646:FUS65650 FKW65646:FKW65650 FBA65646:FBA65650 ERE65646:ERE65650 EHI65646:EHI65650 DXM65646:DXM65650 DNQ65646:DNQ65650 DDU65646:DDU65650 CTY65646:CTY65650 CKC65646:CKC65650 CAG65646:CAG65650 BQK65646:BQK65650 BGO65646:BGO65650 AWS65646:AWS65650 AMW65646:AMW65650 ADA65646:ADA65650 TE65646:TE65650 JI65646:JI65650 L65646:L65650 WVU110:WVU114 WLY110:WLY114 WCC110:WCC114 VSG110:VSG114 VIK110:VIK114 UYO110:UYO114 UOS110:UOS114 UEW110:UEW114 TVA110:TVA114 TLE110:TLE114 TBI110:TBI114 SRM110:SRM114 SHQ110:SHQ114 RXU110:RXU114 RNY110:RNY114 REC110:REC114 QUG110:QUG114 QKK110:QKK114 QAO110:QAO114 PQS110:PQS114 PGW110:PGW114 OXA110:OXA114 ONE110:ONE114 ODI110:ODI114 NTM110:NTM114 NJQ110:NJQ114 MZU110:MZU114 MPY110:MPY114 MGC110:MGC114 LWG110:LWG114 LMK110:LMK114 LCO110:LCO114 KSS110:KSS114 KIW110:KIW114 JZA110:JZA114 JPE110:JPE114 JFI110:JFI114 IVM110:IVM114 ILQ110:ILQ114 IBU110:IBU114 HRY110:HRY114 HIC110:HIC114 GYG110:GYG114 GOK110:GOK114 GEO110:GEO114 FUS110:FUS114 FKW110:FKW114 FBA110:FBA114 ERE110:ERE114 EHI110:EHI114 DXM110:DXM114 DNQ110:DNQ114 DDU110:DDU114 CTY110:CTY114 CKC110:CKC114 CAG110:CAG114 BQK110:BQK114 BGO110:BGO114 AWS110:AWS114 AMW110:AMW114 ADA110:ADA114 TE110:TE114 JI110:JI114">
      <formula1>$X$41:$X$45</formula1>
    </dataValidation>
    <dataValidation type="list" allowBlank="1" showInputMessage="1" showErrorMessage="1" sqref="J9:J108">
      <formula1>$X$75:$X$77</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pane ySplit="1" topLeftCell="A2" activePane="bottomLeft" state="frozen"/>
      <selection pane="bottomLeft" activeCell="H165" sqref="H165"/>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6"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210</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205" t="s">
        <v>73</v>
      </c>
      <c r="B9" s="205" t="s">
        <v>74</v>
      </c>
      <c r="C9" s="205" t="s">
        <v>75</v>
      </c>
      <c r="D9" s="594"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203"/>
      <c r="B10" s="203"/>
      <c r="C10" s="203"/>
      <c r="D10" s="203"/>
      <c r="E10" s="99"/>
      <c r="F10" s="100"/>
      <c r="G10" s="100"/>
      <c r="H10" s="99"/>
      <c r="I10" s="100"/>
      <c r="J10" s="100"/>
      <c r="K10" s="100"/>
      <c r="L10" s="101"/>
      <c r="M10" s="252"/>
      <c r="N10" s="253"/>
      <c r="O10" s="101"/>
      <c r="P10" s="39" t="str">
        <f>IF(N10="","",MAX(M10-N10,0))</f>
        <v/>
      </c>
      <c r="Q10" s="252"/>
      <c r="R10" s="7"/>
      <c r="S10" s="98"/>
      <c r="T10" s="65"/>
      <c r="U10" s="192"/>
      <c r="V10" s="193"/>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60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500"/>
      <c r="S12" s="98"/>
      <c r="T12" s="65"/>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60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500"/>
      <c r="S14" s="98"/>
      <c r="T14" s="65"/>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600"/>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500"/>
      <c r="S16" s="98"/>
      <c r="T16" s="65"/>
      <c r="U16" s="192"/>
      <c r="V16" s="193"/>
      <c r="W16" s="12"/>
      <c r="X16" s="573" t="s">
        <v>223</v>
      </c>
    </row>
    <row r="17" spans="1:24" x14ac:dyDescent="0.2">
      <c r="A17" s="202" t="s">
        <v>84</v>
      </c>
      <c r="B17" s="202" t="s">
        <v>74</v>
      </c>
      <c r="C17" s="202" t="s">
        <v>88</v>
      </c>
      <c r="D17" s="505" t="s">
        <v>81</v>
      </c>
      <c r="E17" s="22" t="s">
        <v>77</v>
      </c>
      <c r="F17" s="23"/>
      <c r="G17" s="23" t="s">
        <v>81</v>
      </c>
      <c r="H17" s="22" t="s">
        <v>222</v>
      </c>
      <c r="I17" s="23"/>
      <c r="J17" s="23" t="s">
        <v>224</v>
      </c>
      <c r="K17" s="23"/>
      <c r="L17" s="24" t="s">
        <v>159</v>
      </c>
      <c r="M17" s="727" t="s">
        <v>89</v>
      </c>
      <c r="N17" s="88">
        <v>0.79166666666666663</v>
      </c>
      <c r="O17" s="18"/>
      <c r="P17" s="196"/>
      <c r="Q17" s="41"/>
      <c r="R17" s="1">
        <v>0.79166666666666663</v>
      </c>
      <c r="S17" s="18"/>
      <c r="T17" s="197"/>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42"/>
      <c r="R18" s="35"/>
      <c r="S18" s="18"/>
      <c r="T18" s="227"/>
      <c r="U18" s="69"/>
      <c r="V18" s="70"/>
      <c r="W18" s="12"/>
    </row>
    <row r="19" spans="1:24" hidden="1" x14ac:dyDescent="0.2">
      <c r="A19" s="140" t="s">
        <v>84</v>
      </c>
      <c r="B19" s="140" t="s">
        <v>74</v>
      </c>
      <c r="C19" s="140" t="s">
        <v>91</v>
      </c>
      <c r="D19" s="379" t="s">
        <v>86</v>
      </c>
      <c r="E19" s="148"/>
      <c r="F19" s="149"/>
      <c r="G19" s="149"/>
      <c r="H19" s="148"/>
      <c r="I19" s="149"/>
      <c r="J19" s="149"/>
      <c r="K19" s="149"/>
      <c r="L19" s="150"/>
      <c r="M19" s="151"/>
      <c r="N19" s="152"/>
      <c r="O19" s="98"/>
      <c r="P19" s="37" t="str">
        <f t="shared" si="0"/>
        <v/>
      </c>
      <c r="Q19" s="151"/>
      <c r="R19" s="600"/>
      <c r="S19" s="98"/>
      <c r="T19" s="64"/>
      <c r="U19" s="154"/>
      <c r="V19" s="155"/>
      <c r="W19" s="12"/>
      <c r="X19" t="s">
        <v>86</v>
      </c>
    </row>
    <row r="20" spans="1:24" hidden="1" x14ac:dyDescent="0.2">
      <c r="A20" s="203"/>
      <c r="B20" s="203"/>
      <c r="C20" s="203"/>
      <c r="D20" s="203"/>
      <c r="E20" s="99"/>
      <c r="F20" s="100"/>
      <c r="G20" s="100"/>
      <c r="H20" s="99"/>
      <c r="I20" s="100"/>
      <c r="J20" s="100"/>
      <c r="K20" s="100"/>
      <c r="L20" s="101"/>
      <c r="M20" s="188"/>
      <c r="N20" s="189"/>
      <c r="O20" s="101"/>
      <c r="P20" s="39" t="str">
        <f t="shared" si="0"/>
        <v/>
      </c>
      <c r="Q20" s="188"/>
      <c r="R20" s="500"/>
      <c r="S20" s="98"/>
      <c r="T20" s="65"/>
      <c r="U20" s="192"/>
      <c r="V20" s="193"/>
      <c r="W20" s="12"/>
      <c r="X20" t="s">
        <v>81</v>
      </c>
    </row>
    <row r="21" spans="1:24" hidden="1" x14ac:dyDescent="0.2">
      <c r="A21" s="140" t="s">
        <v>84</v>
      </c>
      <c r="B21" s="140" t="s">
        <v>74</v>
      </c>
      <c r="C21" s="379" t="s">
        <v>92</v>
      </c>
      <c r="D21" s="379" t="s">
        <v>86</v>
      </c>
      <c r="E21" s="148"/>
      <c r="F21" s="149"/>
      <c r="G21" s="149"/>
      <c r="H21" s="148"/>
      <c r="I21" s="149"/>
      <c r="J21" s="149"/>
      <c r="K21" s="149"/>
      <c r="L21" s="150"/>
      <c r="M21" s="151"/>
      <c r="N21" s="152"/>
      <c r="O21" s="98"/>
      <c r="P21" s="37" t="str">
        <f t="shared" si="0"/>
        <v/>
      </c>
      <c r="Q21" s="151"/>
      <c r="R21" s="600"/>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188"/>
      <c r="R22" s="500"/>
      <c r="S22" s="98"/>
      <c r="T22" s="65"/>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60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500"/>
      <c r="S24" s="98"/>
      <c r="T24" s="65"/>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60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500"/>
      <c r="S26" s="98"/>
      <c r="T26" s="65"/>
      <c r="U26" s="192"/>
      <c r="V26" s="193"/>
      <c r="W26" s="12"/>
      <c r="X26" s="575" t="s">
        <v>193</v>
      </c>
    </row>
    <row r="27" spans="1:24" hidden="1" x14ac:dyDescent="0.2">
      <c r="A27" s="140" t="s">
        <v>97</v>
      </c>
      <c r="B27" s="140" t="s">
        <v>79</v>
      </c>
      <c r="C27" s="140" t="s">
        <v>98</v>
      </c>
      <c r="D27" s="379" t="s">
        <v>86</v>
      </c>
      <c r="E27" s="148"/>
      <c r="F27" s="149"/>
      <c r="G27" s="149"/>
      <c r="H27" s="148"/>
      <c r="I27" s="149"/>
      <c r="J27" s="149"/>
      <c r="K27" s="149"/>
      <c r="L27" s="150"/>
      <c r="M27" s="151"/>
      <c r="N27" s="152"/>
      <c r="O27" s="98"/>
      <c r="P27" s="37" t="str">
        <f t="shared" si="0"/>
        <v/>
      </c>
      <c r="Q27" s="151"/>
      <c r="R27" s="600"/>
      <c r="S27" s="98"/>
      <c r="T27" s="64"/>
      <c r="U27" s="194"/>
      <c r="V27" s="195"/>
      <c r="W27" s="12"/>
      <c r="X27" s="575" t="s">
        <v>99</v>
      </c>
    </row>
    <row r="28" spans="1:24" hidden="1" x14ac:dyDescent="0.2">
      <c r="A28" s="203"/>
      <c r="B28" s="203"/>
      <c r="C28" s="203"/>
      <c r="D28" s="203"/>
      <c r="E28" s="99"/>
      <c r="F28" s="100"/>
      <c r="G28" s="100"/>
      <c r="H28" s="99"/>
      <c r="I28" s="100"/>
      <c r="J28" s="100"/>
      <c r="K28" s="100"/>
      <c r="L28" s="101"/>
      <c r="M28" s="188"/>
      <c r="N28" s="189"/>
      <c r="O28" s="101"/>
      <c r="P28" s="39" t="str">
        <f t="shared" si="0"/>
        <v/>
      </c>
      <c r="Q28" s="188"/>
      <c r="R28" s="500"/>
      <c r="S28" s="98"/>
      <c r="T28" s="65"/>
      <c r="U28" s="192"/>
      <c r="V28" s="193"/>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60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500"/>
      <c r="S30" s="98"/>
      <c r="T30" s="65"/>
      <c r="U30" s="192"/>
      <c r="V30" s="193"/>
      <c r="W30" s="12"/>
      <c r="X30" s="575" t="s">
        <v>195</v>
      </c>
    </row>
    <row r="31" spans="1:24" hidden="1" x14ac:dyDescent="0.2">
      <c r="A31" s="140" t="s">
        <v>103</v>
      </c>
      <c r="B31" s="140" t="s">
        <v>94</v>
      </c>
      <c r="C31" s="140" t="s">
        <v>104</v>
      </c>
      <c r="D31" s="922" t="s">
        <v>81</v>
      </c>
      <c r="E31" s="148"/>
      <c r="F31" s="149"/>
      <c r="G31" s="149"/>
      <c r="H31" s="148"/>
      <c r="I31" s="149"/>
      <c r="J31" s="149"/>
      <c r="K31" s="149"/>
      <c r="L31" s="150"/>
      <c r="M31" s="204"/>
      <c r="N31" s="152"/>
      <c r="O31" s="98"/>
      <c r="P31" s="37"/>
      <c r="Q31" s="204"/>
      <c r="R31" s="600"/>
      <c r="S31" s="98"/>
      <c r="T31" s="64"/>
      <c r="U31" s="154"/>
      <c r="V31" s="155"/>
      <c r="W31" s="12"/>
      <c r="X31" s="575" t="s">
        <v>105</v>
      </c>
    </row>
    <row r="32" spans="1:24" hidden="1" x14ac:dyDescent="0.2">
      <c r="A32" s="203"/>
      <c r="B32" s="203"/>
      <c r="C32" s="203"/>
      <c r="D32" s="203"/>
      <c r="E32" s="99"/>
      <c r="F32" s="100"/>
      <c r="G32" s="100"/>
      <c r="H32" s="99"/>
      <c r="I32" s="100"/>
      <c r="J32" s="100"/>
      <c r="K32" s="100"/>
      <c r="L32" s="101"/>
      <c r="M32" s="188"/>
      <c r="N32" s="189"/>
      <c r="O32" s="101"/>
      <c r="P32" s="39" t="str">
        <f t="shared" si="0"/>
        <v/>
      </c>
      <c r="Q32" s="188"/>
      <c r="R32" s="500"/>
      <c r="S32" s="98"/>
      <c r="T32" s="65"/>
      <c r="U32" s="192"/>
      <c r="V32" s="193"/>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151"/>
      <c r="R33" s="60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188"/>
      <c r="R34" s="500"/>
      <c r="S34" s="98"/>
      <c r="T34" s="65"/>
      <c r="U34" s="192"/>
      <c r="V34" s="193"/>
      <c r="W34" s="12"/>
      <c r="X34" s="575" t="s">
        <v>197</v>
      </c>
    </row>
    <row r="35" spans="1:24" hidden="1" x14ac:dyDescent="0.2">
      <c r="A35" s="140" t="s">
        <v>108</v>
      </c>
      <c r="B35" s="140" t="s">
        <v>74</v>
      </c>
      <c r="C35" s="140" t="s">
        <v>109</v>
      </c>
      <c r="D35" s="379" t="s">
        <v>86</v>
      </c>
      <c r="E35" s="148"/>
      <c r="F35" s="149"/>
      <c r="G35" s="149"/>
      <c r="H35" s="148"/>
      <c r="I35" s="149"/>
      <c r="J35" s="149"/>
      <c r="K35" s="149"/>
      <c r="L35" s="150"/>
      <c r="M35" s="151"/>
      <c r="N35" s="152"/>
      <c r="O35" s="98"/>
      <c r="P35" s="37" t="str">
        <f t="shared" si="0"/>
        <v/>
      </c>
      <c r="Q35" s="151"/>
      <c r="R35" s="600"/>
      <c r="S35" s="98"/>
      <c r="T35" s="64"/>
      <c r="U35" s="154"/>
      <c r="V35" s="155"/>
      <c r="W35" s="12"/>
      <c r="X35" s="575" t="s">
        <v>110</v>
      </c>
    </row>
    <row r="36" spans="1:24" hidden="1" x14ac:dyDescent="0.2">
      <c r="A36" s="203"/>
      <c r="B36" s="203"/>
      <c r="C36" s="203"/>
      <c r="D36" s="203"/>
      <c r="E36" s="99"/>
      <c r="F36" s="100"/>
      <c r="G36" s="100"/>
      <c r="H36" s="99"/>
      <c r="I36" s="100"/>
      <c r="J36" s="100"/>
      <c r="K36" s="100"/>
      <c r="L36" s="101"/>
      <c r="M36" s="188"/>
      <c r="N36" s="189"/>
      <c r="O36" s="101"/>
      <c r="P36" s="39" t="str">
        <f t="shared" si="0"/>
        <v/>
      </c>
      <c r="Q36" s="188"/>
      <c r="R36" s="500"/>
      <c r="S36" s="98"/>
      <c r="T36" s="65"/>
      <c r="U36" s="192"/>
      <c r="V36" s="193"/>
      <c r="W36" s="12"/>
      <c r="X36" s="575" t="s">
        <v>198</v>
      </c>
    </row>
    <row r="37" spans="1:24" hidden="1" x14ac:dyDescent="0.2">
      <c r="A37" s="140" t="s">
        <v>111</v>
      </c>
      <c r="B37" s="140" t="s">
        <v>94</v>
      </c>
      <c r="C37" s="140" t="s">
        <v>112</v>
      </c>
      <c r="D37" s="379" t="s">
        <v>86</v>
      </c>
      <c r="E37" s="148"/>
      <c r="F37" s="149"/>
      <c r="G37" s="149"/>
      <c r="H37" s="148"/>
      <c r="I37" s="149"/>
      <c r="J37" s="149"/>
      <c r="K37" s="149"/>
      <c r="L37" s="150"/>
      <c r="M37" s="151"/>
      <c r="N37" s="152"/>
      <c r="O37" s="98"/>
      <c r="P37" s="37" t="str">
        <f t="shared" si="0"/>
        <v/>
      </c>
      <c r="Q37" s="151"/>
      <c r="R37" s="600"/>
      <c r="S37" s="98"/>
      <c r="T37" s="64"/>
      <c r="U37" s="154"/>
      <c r="V37" s="155"/>
      <c r="W37" s="12"/>
      <c r="X37" s="575" t="s">
        <v>113</v>
      </c>
    </row>
    <row r="38" spans="1:24" hidden="1" x14ac:dyDescent="0.2">
      <c r="A38" s="203"/>
      <c r="B38" s="203"/>
      <c r="C38" s="203"/>
      <c r="D38" s="203"/>
      <c r="E38" s="99"/>
      <c r="F38" s="100"/>
      <c r="G38" s="100"/>
      <c r="H38" s="99"/>
      <c r="I38" s="100"/>
      <c r="J38" s="100"/>
      <c r="K38" s="100"/>
      <c r="L38" s="101"/>
      <c r="M38" s="188"/>
      <c r="N38" s="189"/>
      <c r="O38" s="101"/>
      <c r="P38" s="39" t="str">
        <f t="shared" si="0"/>
        <v/>
      </c>
      <c r="Q38" s="188"/>
      <c r="R38" s="500"/>
      <c r="S38" s="98"/>
      <c r="T38" s="65"/>
      <c r="U38" s="192"/>
      <c r="V38" s="193"/>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151"/>
      <c r="R39" s="600"/>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188"/>
      <c r="R40" s="500"/>
      <c r="S40" s="98"/>
      <c r="T40" s="65"/>
      <c r="U40" s="192"/>
      <c r="V40" s="193"/>
      <c r="W40" s="12"/>
      <c r="X40" s="575" t="s">
        <v>200</v>
      </c>
    </row>
    <row r="41" spans="1:24" hidden="1" x14ac:dyDescent="0.2">
      <c r="A41" s="140" t="s">
        <v>117</v>
      </c>
      <c r="B41" s="140" t="s">
        <v>74</v>
      </c>
      <c r="C41" s="140" t="s">
        <v>118</v>
      </c>
      <c r="D41" s="379" t="s">
        <v>86</v>
      </c>
      <c r="E41" s="148"/>
      <c r="F41" s="149"/>
      <c r="G41" s="149"/>
      <c r="H41" s="148"/>
      <c r="I41" s="149"/>
      <c r="J41" s="149"/>
      <c r="K41" s="149"/>
      <c r="L41" s="150"/>
      <c r="M41" s="151"/>
      <c r="N41" s="152"/>
      <c r="O41" s="98"/>
      <c r="P41" s="37" t="str">
        <f t="shared" si="0"/>
        <v/>
      </c>
      <c r="Q41" s="151"/>
      <c r="R41" s="600"/>
      <c r="S41" s="98"/>
      <c r="T41" s="64"/>
      <c r="U41" s="154"/>
      <c r="V41" s="155"/>
      <c r="W41" s="12"/>
      <c r="X41" s="575" t="s">
        <v>119</v>
      </c>
    </row>
    <row r="42" spans="1:24" hidden="1" x14ac:dyDescent="0.2">
      <c r="A42" s="203"/>
      <c r="B42" s="203"/>
      <c r="C42" s="203"/>
      <c r="D42" s="203"/>
      <c r="E42" s="99"/>
      <c r="F42" s="100"/>
      <c r="G42" s="100"/>
      <c r="H42" s="99"/>
      <c r="I42" s="100"/>
      <c r="J42" s="100"/>
      <c r="K42" s="100"/>
      <c r="L42" s="101"/>
      <c r="M42" s="188"/>
      <c r="N42" s="189"/>
      <c r="O42" s="101"/>
      <c r="P42" s="39" t="str">
        <f t="shared" si="0"/>
        <v/>
      </c>
      <c r="Q42" s="188"/>
      <c r="R42" s="500"/>
      <c r="S42" s="98"/>
      <c r="T42" s="65"/>
      <c r="U42" s="192"/>
      <c r="V42" s="193"/>
      <c r="W42" s="12"/>
      <c r="X42" s="575" t="s">
        <v>201</v>
      </c>
    </row>
    <row r="43" spans="1:24" hidden="1" x14ac:dyDescent="0.2">
      <c r="A43" s="379" t="s">
        <v>120</v>
      </c>
      <c r="B43" s="379" t="s">
        <v>74</v>
      </c>
      <c r="C43" s="379" t="s">
        <v>121</v>
      </c>
      <c r="D43" s="379" t="s">
        <v>86</v>
      </c>
      <c r="E43" s="148"/>
      <c r="F43" s="149"/>
      <c r="G43" s="149"/>
      <c r="H43" s="148"/>
      <c r="I43" s="149"/>
      <c r="J43" s="149"/>
      <c r="K43" s="149"/>
      <c r="L43" s="150"/>
      <c r="M43" s="151"/>
      <c r="N43" s="152"/>
      <c r="O43" s="98"/>
      <c r="P43" s="37" t="str">
        <f t="shared" si="0"/>
        <v/>
      </c>
      <c r="Q43" s="151"/>
      <c r="R43" s="600"/>
      <c r="S43" s="98"/>
      <c r="T43" s="64"/>
      <c r="U43" s="154"/>
      <c r="V43" s="155"/>
      <c r="W43" s="12"/>
      <c r="X43" s="575" t="s">
        <v>124</v>
      </c>
    </row>
    <row r="44" spans="1:24" hidden="1" x14ac:dyDescent="0.2">
      <c r="A44" s="203"/>
      <c r="B44" s="203"/>
      <c r="C44" s="203"/>
      <c r="D44" s="203"/>
      <c r="E44" s="99"/>
      <c r="F44" s="100"/>
      <c r="G44" s="100"/>
      <c r="H44" s="99"/>
      <c r="I44" s="100"/>
      <c r="J44" s="100"/>
      <c r="K44" s="100"/>
      <c r="L44" s="101"/>
      <c r="M44" s="188"/>
      <c r="N44" s="189"/>
      <c r="O44" s="101"/>
      <c r="P44" s="39" t="str">
        <f t="shared" si="0"/>
        <v/>
      </c>
      <c r="Q44" s="188"/>
      <c r="R44" s="500"/>
      <c r="S44" s="98"/>
      <c r="T44" s="65"/>
      <c r="U44" s="192"/>
      <c r="V44" s="193"/>
      <c r="W44" s="12"/>
      <c r="X44" s="575" t="s">
        <v>202</v>
      </c>
    </row>
    <row r="45" spans="1:24" hidden="1" x14ac:dyDescent="0.2">
      <c r="A45" s="140" t="s">
        <v>122</v>
      </c>
      <c r="B45" s="140" t="s">
        <v>74</v>
      </c>
      <c r="C45" s="140" t="s">
        <v>123</v>
      </c>
      <c r="D45" s="379" t="s">
        <v>86</v>
      </c>
      <c r="E45" s="148"/>
      <c r="F45" s="149"/>
      <c r="G45" s="149"/>
      <c r="H45" s="148"/>
      <c r="I45" s="149"/>
      <c r="J45" s="149"/>
      <c r="K45" s="149"/>
      <c r="L45" s="150"/>
      <c r="M45" s="151"/>
      <c r="N45" s="152"/>
      <c r="O45" s="98"/>
      <c r="P45" s="37" t="str">
        <f t="shared" si="0"/>
        <v/>
      </c>
      <c r="Q45" s="151"/>
      <c r="R45" s="600"/>
      <c r="S45" s="98"/>
      <c r="T45" s="64"/>
      <c r="U45" s="154"/>
      <c r="V45" s="155"/>
      <c r="W45" s="12"/>
      <c r="X45" s="575" t="s">
        <v>127</v>
      </c>
    </row>
    <row r="46" spans="1:24" hidden="1" x14ac:dyDescent="0.2">
      <c r="A46" s="203"/>
      <c r="B46" s="203"/>
      <c r="C46" s="203"/>
      <c r="D46" s="203"/>
      <c r="E46" s="99"/>
      <c r="F46" s="100"/>
      <c r="G46" s="100"/>
      <c r="H46" s="99"/>
      <c r="I46" s="100"/>
      <c r="J46" s="100"/>
      <c r="K46" s="100"/>
      <c r="L46" s="101"/>
      <c r="M46" s="188"/>
      <c r="N46" s="189"/>
      <c r="O46" s="101"/>
      <c r="P46" s="39" t="str">
        <f t="shared" si="0"/>
        <v/>
      </c>
      <c r="Q46" s="188"/>
      <c r="R46" s="500"/>
      <c r="S46" s="98"/>
      <c r="T46" s="65"/>
      <c r="U46" s="192"/>
      <c r="V46" s="193"/>
      <c r="W46" s="12"/>
      <c r="X46" s="575" t="s">
        <v>203</v>
      </c>
    </row>
    <row r="47" spans="1:24" hidden="1" x14ac:dyDescent="0.2">
      <c r="A47" s="140" t="s">
        <v>125</v>
      </c>
      <c r="B47" s="140" t="s">
        <v>74</v>
      </c>
      <c r="C47" s="379" t="s">
        <v>126</v>
      </c>
      <c r="D47" s="379" t="s">
        <v>81</v>
      </c>
      <c r="E47" s="148"/>
      <c r="F47" s="149"/>
      <c r="G47" s="149"/>
      <c r="H47" s="148"/>
      <c r="I47" s="149"/>
      <c r="J47" s="149"/>
      <c r="K47" s="149"/>
      <c r="L47" s="150"/>
      <c r="M47" s="151"/>
      <c r="N47" s="152"/>
      <c r="O47" s="98"/>
      <c r="P47" s="37" t="str">
        <f t="shared" si="0"/>
        <v/>
      </c>
      <c r="Q47" s="151"/>
      <c r="R47" s="600"/>
      <c r="S47" s="98"/>
      <c r="T47" s="64"/>
      <c r="U47" s="194"/>
      <c r="V47" s="195"/>
      <c r="W47" s="12"/>
      <c r="X47" s="575" t="s">
        <v>129</v>
      </c>
    </row>
    <row r="48" spans="1:24" hidden="1" x14ac:dyDescent="0.2">
      <c r="A48" s="203"/>
      <c r="B48" s="203"/>
      <c r="C48" s="203"/>
      <c r="D48" s="203"/>
      <c r="E48" s="99"/>
      <c r="F48" s="100"/>
      <c r="G48" s="100"/>
      <c r="H48" s="99"/>
      <c r="I48" s="100"/>
      <c r="J48" s="100"/>
      <c r="K48" s="100"/>
      <c r="L48" s="101"/>
      <c r="M48" s="188"/>
      <c r="N48" s="189"/>
      <c r="O48" s="101"/>
      <c r="P48" s="39" t="str">
        <f t="shared" si="0"/>
        <v/>
      </c>
      <c r="Q48" s="188"/>
      <c r="R48" s="500"/>
      <c r="S48" s="98"/>
      <c r="T48" s="65"/>
      <c r="U48" s="192"/>
      <c r="V48" s="193"/>
      <c r="W48" s="12"/>
      <c r="X48" s="575" t="s">
        <v>204</v>
      </c>
    </row>
    <row r="49" spans="1:24" hidden="1" x14ac:dyDescent="0.2">
      <c r="A49" s="140" t="s">
        <v>125</v>
      </c>
      <c r="B49" s="140" t="s">
        <v>74</v>
      </c>
      <c r="C49" s="379" t="s">
        <v>128</v>
      </c>
      <c r="D49" s="379" t="s">
        <v>86</v>
      </c>
      <c r="E49" s="148"/>
      <c r="F49" s="149"/>
      <c r="G49" s="149"/>
      <c r="H49" s="148"/>
      <c r="I49" s="149"/>
      <c r="J49" s="149"/>
      <c r="K49" s="149"/>
      <c r="L49" s="150"/>
      <c r="M49" s="151"/>
      <c r="N49" s="152"/>
      <c r="O49" s="98"/>
      <c r="P49" s="37" t="str">
        <f t="shared" si="0"/>
        <v/>
      </c>
      <c r="Q49" s="151"/>
      <c r="R49" s="600"/>
      <c r="S49" s="98"/>
      <c r="T49" s="64"/>
      <c r="U49" s="154"/>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188"/>
      <c r="R50" s="500"/>
      <c r="S50" s="98"/>
      <c r="T50" s="65"/>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151"/>
      <c r="R51" s="60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188"/>
      <c r="R52" s="500"/>
      <c r="S52" s="98"/>
      <c r="T52" s="65"/>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151"/>
      <c r="R53" s="600"/>
      <c r="S53" s="98"/>
      <c r="T53" s="64"/>
      <c r="U53" s="194"/>
      <c r="V53" s="195"/>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188"/>
      <c r="R54" s="500"/>
      <c r="S54" s="98"/>
      <c r="T54" s="65"/>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151"/>
      <c r="R55" s="60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188"/>
      <c r="R56" s="500"/>
      <c r="S56" s="98"/>
      <c r="T56" s="65"/>
      <c r="U56" s="192"/>
      <c r="V56" s="193"/>
      <c r="W56" s="12"/>
      <c r="X56" s="575" t="s">
        <v>208</v>
      </c>
    </row>
    <row r="57" spans="1:24" hidden="1" x14ac:dyDescent="0.2">
      <c r="A57" s="140" t="s">
        <v>140</v>
      </c>
      <c r="B57" s="140" t="s">
        <v>74</v>
      </c>
      <c r="C57" s="140" t="s">
        <v>141</v>
      </c>
      <c r="D57" s="379" t="s">
        <v>86</v>
      </c>
      <c r="E57" s="148"/>
      <c r="F57" s="149"/>
      <c r="G57" s="149"/>
      <c r="H57" s="148"/>
      <c r="I57" s="149"/>
      <c r="J57" s="149"/>
      <c r="K57" s="149"/>
      <c r="L57" s="150"/>
      <c r="M57" s="151"/>
      <c r="N57" s="152"/>
      <c r="O57" s="98"/>
      <c r="P57" s="37" t="str">
        <f t="shared" si="0"/>
        <v/>
      </c>
      <c r="Q57" s="151"/>
      <c r="R57" s="600"/>
      <c r="S57" s="98"/>
      <c r="T57" s="64"/>
      <c r="U57" s="154"/>
      <c r="V57" s="155"/>
      <c r="W57" s="12"/>
      <c r="X57" s="575" t="s">
        <v>145</v>
      </c>
    </row>
    <row r="58" spans="1:24" hidden="1" x14ac:dyDescent="0.2">
      <c r="A58" s="203"/>
      <c r="B58" s="203"/>
      <c r="C58" s="203"/>
      <c r="D58" s="203"/>
      <c r="E58" s="99"/>
      <c r="F58" s="100"/>
      <c r="G58" s="100"/>
      <c r="H58" s="99"/>
      <c r="I58" s="100"/>
      <c r="J58" s="100"/>
      <c r="K58" s="100"/>
      <c r="L58" s="101"/>
      <c r="M58" s="188"/>
      <c r="N58" s="189"/>
      <c r="O58" s="101"/>
      <c r="P58" s="39" t="str">
        <f t="shared" si="0"/>
        <v/>
      </c>
      <c r="Q58" s="188"/>
      <c r="R58" s="500"/>
      <c r="S58" s="98"/>
      <c r="T58" s="65"/>
      <c r="U58" s="192"/>
      <c r="V58" s="193"/>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151"/>
      <c r="R59" s="600"/>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188"/>
      <c r="R60" s="500"/>
      <c r="S60" s="98"/>
      <c r="T60" s="65"/>
      <c r="U60" s="192"/>
      <c r="V60" s="193"/>
      <c r="W60" s="12"/>
      <c r="X60" s="575" t="s">
        <v>210</v>
      </c>
    </row>
    <row r="61" spans="1:24" x14ac:dyDescent="0.2">
      <c r="A61" s="202" t="s">
        <v>146</v>
      </c>
      <c r="B61" s="202" t="s">
        <v>74</v>
      </c>
      <c r="C61" s="202" t="s">
        <v>147</v>
      </c>
      <c r="D61" s="505" t="s">
        <v>81</v>
      </c>
      <c r="E61" s="22" t="s">
        <v>77</v>
      </c>
      <c r="F61" s="23"/>
      <c r="G61" s="23" t="s">
        <v>81</v>
      </c>
      <c r="H61" s="22" t="s">
        <v>222</v>
      </c>
      <c r="I61" s="23"/>
      <c r="J61" s="23" t="s">
        <v>224</v>
      </c>
      <c r="K61" s="23"/>
      <c r="L61" s="24" t="s">
        <v>159</v>
      </c>
      <c r="M61" s="727" t="s">
        <v>89</v>
      </c>
      <c r="N61" s="88">
        <v>0.83333333333333337</v>
      </c>
      <c r="O61" s="18"/>
      <c r="P61" s="196"/>
      <c r="Q61" s="41"/>
      <c r="R61" s="1">
        <v>0.83333333333333337</v>
      </c>
      <c r="S61" s="18"/>
      <c r="T61" s="197"/>
      <c r="U61" s="71"/>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151"/>
      <c r="R63" s="600"/>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188"/>
      <c r="R64" s="500"/>
      <c r="S64" s="98"/>
      <c r="T64" s="65"/>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151"/>
      <c r="R65" s="60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188"/>
      <c r="R66" s="500"/>
      <c r="S66" s="98"/>
      <c r="T66" s="65"/>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151"/>
      <c r="R67" s="600"/>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188"/>
      <c r="R68" s="500"/>
      <c r="S68" s="98"/>
      <c r="T68" s="65"/>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151"/>
      <c r="R69" s="600"/>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188"/>
      <c r="R70" s="500"/>
      <c r="S70" s="98"/>
      <c r="T70" s="65"/>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151"/>
      <c r="R71" s="60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188"/>
      <c r="R72" s="500"/>
      <c r="S72" s="98"/>
      <c r="T72" s="65"/>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151"/>
      <c r="R73" s="60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188"/>
      <c r="R74" s="500"/>
      <c r="S74" s="98"/>
      <c r="T74" s="65"/>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6" si="1">IF(N75="","",MAX(M75-N75,0))</f>
        <v/>
      </c>
      <c r="Q75" s="151"/>
      <c r="R75" s="600"/>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188"/>
      <c r="R76" s="500"/>
      <c r="S76" s="98"/>
      <c r="T76" s="65"/>
      <c r="U76" s="192"/>
      <c r="V76" s="193"/>
      <c r="W76" s="12"/>
      <c r="X76" s="454" t="s">
        <v>224</v>
      </c>
    </row>
    <row r="77" spans="1:24" hidden="1" x14ac:dyDescent="0.2">
      <c r="A77" s="140" t="s">
        <v>165</v>
      </c>
      <c r="B77" s="140" t="s">
        <v>74</v>
      </c>
      <c r="C77" s="140" t="s">
        <v>166</v>
      </c>
      <c r="D77" s="379" t="s">
        <v>86</v>
      </c>
      <c r="E77" s="148"/>
      <c r="F77" s="149"/>
      <c r="G77" s="149"/>
      <c r="H77" s="148"/>
      <c r="I77" s="149"/>
      <c r="J77" s="149"/>
      <c r="K77" s="149"/>
      <c r="L77" s="150"/>
      <c r="M77" s="151"/>
      <c r="N77" s="152"/>
      <c r="O77" s="98"/>
      <c r="P77" s="37" t="str">
        <f t="shared" si="1"/>
        <v/>
      </c>
      <c r="Q77" s="151"/>
      <c r="R77" s="600"/>
      <c r="S77" s="98"/>
      <c r="T77" s="64"/>
      <c r="U77" s="194"/>
      <c r="V77" s="195"/>
      <c r="W77" s="12"/>
      <c r="X77" s="454" t="s">
        <v>79</v>
      </c>
    </row>
    <row r="78" spans="1:24" hidden="1" x14ac:dyDescent="0.2">
      <c r="A78" s="203"/>
      <c r="B78" s="203"/>
      <c r="C78" s="203"/>
      <c r="D78" s="203"/>
      <c r="E78" s="99"/>
      <c r="F78" s="100"/>
      <c r="G78" s="100"/>
      <c r="H78" s="99"/>
      <c r="I78" s="100"/>
      <c r="J78" s="100"/>
      <c r="K78" s="100"/>
      <c r="L78" s="101"/>
      <c r="M78" s="188"/>
      <c r="N78" s="189"/>
      <c r="O78" s="101"/>
      <c r="P78" s="39" t="str">
        <f t="shared" si="1"/>
        <v/>
      </c>
      <c r="Q78" s="188"/>
      <c r="R78" s="500"/>
      <c r="S78" s="98"/>
      <c r="T78" s="65"/>
      <c r="U78" s="192"/>
      <c r="V78" s="193"/>
      <c r="W78" s="12"/>
    </row>
    <row r="79" spans="1:24" hidden="1" x14ac:dyDescent="0.2">
      <c r="A79" s="140" t="s">
        <v>167</v>
      </c>
      <c r="B79" s="140" t="s">
        <v>137</v>
      </c>
      <c r="C79" s="140" t="s">
        <v>168</v>
      </c>
      <c r="D79" s="379" t="s">
        <v>81</v>
      </c>
      <c r="E79" s="148"/>
      <c r="F79" s="149"/>
      <c r="G79" s="149"/>
      <c r="H79" s="148"/>
      <c r="I79" s="149"/>
      <c r="J79" s="149"/>
      <c r="K79" s="149"/>
      <c r="L79" s="150"/>
      <c r="M79" s="151"/>
      <c r="N79" s="152"/>
      <c r="O79" s="98"/>
      <c r="P79" s="37" t="str">
        <f t="shared" si="1"/>
        <v/>
      </c>
      <c r="Q79" s="151"/>
      <c r="R79" s="600"/>
      <c r="S79" s="98"/>
      <c r="T79" s="64"/>
      <c r="U79" s="154"/>
      <c r="V79" s="155"/>
      <c r="W79" s="12"/>
    </row>
    <row r="80" spans="1:24" hidden="1" x14ac:dyDescent="0.2">
      <c r="A80" s="203"/>
      <c r="B80" s="203"/>
      <c r="C80" s="203"/>
      <c r="D80" s="203"/>
      <c r="E80" s="99"/>
      <c r="F80" s="100"/>
      <c r="G80" s="100"/>
      <c r="H80" s="99"/>
      <c r="I80" s="100"/>
      <c r="J80" s="100"/>
      <c r="K80" s="100"/>
      <c r="L80" s="101"/>
      <c r="M80" s="188"/>
      <c r="N80" s="189"/>
      <c r="O80" s="101"/>
      <c r="P80" s="39" t="str">
        <f t="shared" si="1"/>
        <v/>
      </c>
      <c r="Q80" s="188"/>
      <c r="R80" s="500"/>
      <c r="S80" s="98"/>
      <c r="T80" s="65"/>
      <c r="U80" s="192"/>
      <c r="V80" s="193"/>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151"/>
      <c r="R81" s="600"/>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188"/>
      <c r="R82" s="500"/>
      <c r="S82" s="98"/>
      <c r="T82" s="65"/>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151"/>
      <c r="R83" s="60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188"/>
      <c r="R84" s="500"/>
      <c r="S84" s="98"/>
      <c r="T84" s="65"/>
      <c r="U84" s="192"/>
      <c r="V84" s="193"/>
      <c r="W84" s="12"/>
    </row>
    <row r="85" spans="1:2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151"/>
      <c r="R85" s="600"/>
      <c r="S85" s="98"/>
      <c r="T85" s="64"/>
      <c r="U85" s="154"/>
      <c r="V85" s="155"/>
      <c r="W85" s="12"/>
    </row>
    <row r="86" spans="1:23" hidden="1" x14ac:dyDescent="0.2">
      <c r="A86" s="203"/>
      <c r="B86" s="203"/>
      <c r="C86" s="203"/>
      <c r="D86" s="203"/>
      <c r="E86" s="99"/>
      <c r="F86" s="100"/>
      <c r="G86" s="100"/>
      <c r="H86" s="99"/>
      <c r="I86" s="100"/>
      <c r="J86" s="100"/>
      <c r="K86" s="100"/>
      <c r="L86" s="101"/>
      <c r="M86" s="188"/>
      <c r="N86" s="189"/>
      <c r="O86" s="101"/>
      <c r="P86" s="39" t="str">
        <f t="shared" si="1"/>
        <v/>
      </c>
      <c r="Q86" s="188"/>
      <c r="R86" s="500"/>
      <c r="S86" s="98"/>
      <c r="T86" s="65"/>
      <c r="U86" s="192"/>
      <c r="V86" s="193"/>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151"/>
      <c r="R87" s="600"/>
      <c r="S87" s="98"/>
      <c r="T87" s="64"/>
      <c r="U87" s="154"/>
      <c r="V87" s="155"/>
      <c r="W87" s="12"/>
    </row>
    <row r="88" spans="1:23" hidden="1" x14ac:dyDescent="0.2">
      <c r="A88" s="203"/>
      <c r="B88" s="203"/>
      <c r="C88" s="203"/>
      <c r="D88" s="203"/>
      <c r="E88" s="99"/>
      <c r="F88" s="100"/>
      <c r="G88" s="100"/>
      <c r="H88" s="99"/>
      <c r="I88" s="100"/>
      <c r="J88" s="100"/>
      <c r="K88" s="100"/>
      <c r="L88" s="101"/>
      <c r="M88" s="188"/>
      <c r="N88" s="189"/>
      <c r="O88" s="101"/>
      <c r="P88" s="39" t="str">
        <f t="shared" si="1"/>
        <v/>
      </c>
      <c r="Q88" s="188"/>
      <c r="R88" s="500"/>
      <c r="S88" s="98"/>
      <c r="T88" s="65"/>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151"/>
      <c r="R89" s="60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188"/>
      <c r="R90" s="500"/>
      <c r="S90" s="98"/>
      <c r="T90" s="65"/>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151"/>
      <c r="R91" s="60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188"/>
      <c r="R92" s="500"/>
      <c r="S92" s="98"/>
      <c r="T92" s="65"/>
      <c r="U92" s="192"/>
      <c r="V92" s="193"/>
      <c r="W92" s="12"/>
    </row>
    <row r="93" spans="1:23" x14ac:dyDescent="0.2">
      <c r="A93" s="201" t="s">
        <v>178</v>
      </c>
      <c r="B93" s="201" t="s">
        <v>79</v>
      </c>
      <c r="C93" s="201" t="s">
        <v>179</v>
      </c>
      <c r="D93" s="201" t="s">
        <v>81</v>
      </c>
      <c r="E93" s="166"/>
      <c r="F93" s="167" t="s">
        <v>220</v>
      </c>
      <c r="G93" s="167"/>
      <c r="H93" s="166"/>
      <c r="I93" s="167"/>
      <c r="J93" s="167"/>
      <c r="K93" s="167"/>
      <c r="L93" s="177"/>
      <c r="M93" s="162">
        <v>0.75</v>
      </c>
      <c r="N93" s="163">
        <v>0.75</v>
      </c>
      <c r="O93" s="164"/>
      <c r="P93" s="229">
        <f t="shared" si="1"/>
        <v>0</v>
      </c>
      <c r="Q93" s="911"/>
      <c r="R93" s="165">
        <v>0.75</v>
      </c>
      <c r="S93" s="164"/>
      <c r="T93" s="230"/>
      <c r="U93" s="250"/>
      <c r="V93" s="251"/>
      <c r="W93" s="12"/>
    </row>
    <row r="94" spans="1:23" x14ac:dyDescent="0.2">
      <c r="A94" s="200"/>
      <c r="B94" s="200"/>
      <c r="C94" s="200"/>
      <c r="D94" s="200"/>
      <c r="E94" s="19"/>
      <c r="F94" s="20"/>
      <c r="G94" s="20"/>
      <c r="H94" s="19"/>
      <c r="I94" s="20"/>
      <c r="J94" s="20"/>
      <c r="K94" s="20"/>
      <c r="L94" s="21"/>
      <c r="M94" s="42"/>
      <c r="N94" s="38"/>
      <c r="O94" s="21"/>
      <c r="P94" s="198" t="str">
        <f t="shared" si="1"/>
        <v/>
      </c>
      <c r="Q94" s="42"/>
      <c r="R94" s="35"/>
      <c r="S94" s="18"/>
      <c r="T94" s="227"/>
      <c r="U94" s="69"/>
      <c r="V94" s="70"/>
      <c r="W94" s="12"/>
    </row>
    <row r="95" spans="1:23" hidden="1" x14ac:dyDescent="0.2">
      <c r="A95" s="140" t="s">
        <v>181</v>
      </c>
      <c r="B95" s="140" t="s">
        <v>94</v>
      </c>
      <c r="C95" s="140" t="s">
        <v>182</v>
      </c>
      <c r="D95" s="379" t="s">
        <v>81</v>
      </c>
      <c r="E95" s="148"/>
      <c r="F95" s="149"/>
      <c r="G95" s="149"/>
      <c r="H95" s="148"/>
      <c r="I95" s="149"/>
      <c r="J95" s="149"/>
      <c r="K95" s="149"/>
      <c r="L95" s="150"/>
      <c r="M95" s="151"/>
      <c r="N95" s="152"/>
      <c r="O95" s="98"/>
      <c r="P95" s="37" t="str">
        <f t="shared" si="1"/>
        <v/>
      </c>
      <c r="Q95" s="151"/>
      <c r="R95" s="600"/>
      <c r="S95" s="98"/>
      <c r="T95" s="64"/>
      <c r="U95" s="194"/>
      <c r="V95" s="195"/>
      <c r="W95" s="12"/>
    </row>
    <row r="96" spans="1:23" hidden="1" x14ac:dyDescent="0.2">
      <c r="A96" s="203"/>
      <c r="B96" s="203"/>
      <c r="C96" s="203"/>
      <c r="D96" s="203"/>
      <c r="E96" s="99"/>
      <c r="F96" s="100"/>
      <c r="G96" s="100"/>
      <c r="H96" s="99"/>
      <c r="I96" s="100"/>
      <c r="J96" s="100"/>
      <c r="K96" s="100"/>
      <c r="L96" s="101"/>
      <c r="M96" s="188"/>
      <c r="N96" s="189"/>
      <c r="O96" s="101"/>
      <c r="P96" s="39" t="str">
        <f t="shared" si="1"/>
        <v/>
      </c>
      <c r="Q96" s="188"/>
      <c r="R96" s="500"/>
      <c r="S96" s="98"/>
      <c r="T96" s="65"/>
      <c r="U96" s="192"/>
      <c r="V96" s="193"/>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151"/>
      <c r="R97" s="600"/>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188"/>
      <c r="R98" s="500"/>
      <c r="S98" s="98"/>
      <c r="T98" s="65"/>
      <c r="U98" s="192"/>
      <c r="V98" s="193"/>
      <c r="W98" s="12"/>
    </row>
    <row r="99" spans="1:23" hidden="1" x14ac:dyDescent="0.2">
      <c r="A99" s="379" t="s">
        <v>185</v>
      </c>
      <c r="B99" s="379" t="s">
        <v>74</v>
      </c>
      <c r="C99" s="379" t="s">
        <v>186</v>
      </c>
      <c r="D99" s="379" t="s">
        <v>86</v>
      </c>
      <c r="E99" s="764"/>
      <c r="F99" s="740"/>
      <c r="G99" s="740"/>
      <c r="H99" s="764"/>
      <c r="I99" s="740"/>
      <c r="J99" s="740"/>
      <c r="K99" s="740"/>
      <c r="L99" s="772"/>
      <c r="M99" s="853"/>
      <c r="N99" s="773"/>
      <c r="O99" s="774"/>
      <c r="P99" s="615"/>
      <c r="Q99" s="853"/>
      <c r="R99" s="600"/>
      <c r="S99" s="774"/>
      <c r="T99" s="617"/>
      <c r="U99" s="763"/>
      <c r="V99" s="601"/>
      <c r="W99" s="12"/>
    </row>
    <row r="100" spans="1:23" hidden="1" x14ac:dyDescent="0.2">
      <c r="A100" s="845"/>
      <c r="B100" s="845"/>
      <c r="C100" s="845"/>
      <c r="D100" s="845"/>
      <c r="E100" s="778"/>
      <c r="F100" s="779"/>
      <c r="G100" s="779"/>
      <c r="H100" s="778"/>
      <c r="I100" s="779"/>
      <c r="J100" s="779"/>
      <c r="K100" s="779"/>
      <c r="L100" s="780"/>
      <c r="M100" s="583"/>
      <c r="N100" s="781"/>
      <c r="O100" s="780"/>
      <c r="P100" s="616" t="str">
        <f t="shared" si="1"/>
        <v/>
      </c>
      <c r="Q100" s="583"/>
      <c r="R100" s="500"/>
      <c r="S100" s="774"/>
      <c r="T100" s="618"/>
      <c r="U100" s="783"/>
      <c r="V100" s="784"/>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151"/>
      <c r="R101" s="60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188"/>
      <c r="R102" s="500"/>
      <c r="S102" s="98"/>
      <c r="T102" s="65"/>
      <c r="U102" s="192"/>
      <c r="V102" s="193"/>
      <c r="W102" s="12"/>
    </row>
    <row r="103" spans="1:23" x14ac:dyDescent="0.2">
      <c r="A103" s="202" t="s">
        <v>189</v>
      </c>
      <c r="B103" s="202" t="s">
        <v>79</v>
      </c>
      <c r="C103" s="202" t="s">
        <v>190</v>
      </c>
      <c r="D103" s="505" t="s">
        <v>81</v>
      </c>
      <c r="E103" s="22" t="s">
        <v>77</v>
      </c>
      <c r="F103" s="23"/>
      <c r="G103" s="23" t="s">
        <v>81</v>
      </c>
      <c r="H103" s="22" t="s">
        <v>222</v>
      </c>
      <c r="I103" s="23"/>
      <c r="J103" s="23" t="s">
        <v>229</v>
      </c>
      <c r="K103" s="23"/>
      <c r="L103" s="24" t="s">
        <v>226</v>
      </c>
      <c r="M103" s="41"/>
      <c r="N103" s="88"/>
      <c r="O103" s="18"/>
      <c r="P103" s="196" t="str">
        <f t="shared" si="1"/>
        <v/>
      </c>
      <c r="Q103" s="41"/>
      <c r="R103" s="792">
        <v>0.66666666666666663</v>
      </c>
      <c r="S103" s="18"/>
      <c r="T103" s="197"/>
      <c r="U103" s="71"/>
      <c r="V103" s="72"/>
      <c r="W103" s="12"/>
    </row>
    <row r="104" spans="1:23" ht="13.5" thickBot="1" x14ac:dyDescent="0.25">
      <c r="A104" s="200"/>
      <c r="B104" s="200"/>
      <c r="C104" s="200"/>
      <c r="D104" s="200"/>
      <c r="E104" s="19"/>
      <c r="F104" s="20"/>
      <c r="G104" s="20"/>
      <c r="H104" s="19"/>
      <c r="I104" s="20"/>
      <c r="J104" s="20"/>
      <c r="K104" s="20"/>
      <c r="L104" s="21"/>
      <c r="M104" s="42"/>
      <c r="N104" s="38"/>
      <c r="O104" s="21"/>
      <c r="P104" s="198" t="str">
        <f t="shared" si="1"/>
        <v/>
      </c>
      <c r="Q104" s="42"/>
      <c r="R104" s="925"/>
      <c r="S104" s="18"/>
      <c r="T104" s="227"/>
      <c r="U104" s="69"/>
      <c r="V104" s="70"/>
      <c r="W104" s="12"/>
    </row>
    <row r="105" spans="1:23" ht="13.5" hidden="1" thickBot="1" x14ac:dyDescent="0.25">
      <c r="A105" s="594" t="s">
        <v>191</v>
      </c>
      <c r="B105" s="594" t="s">
        <v>94</v>
      </c>
      <c r="C105" s="594" t="s">
        <v>192</v>
      </c>
      <c r="D105" s="379"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207"/>
      <c r="B106" s="207"/>
      <c r="C106" s="207"/>
      <c r="D106" s="207"/>
      <c r="E106" s="208"/>
      <c r="F106" s="209"/>
      <c r="G106" s="209"/>
      <c r="H106" s="208"/>
      <c r="I106" s="209"/>
      <c r="J106" s="209"/>
      <c r="K106" s="209"/>
      <c r="L106" s="210"/>
      <c r="M106" s="211"/>
      <c r="N106" s="212"/>
      <c r="O106" s="213"/>
      <c r="P106" s="46" t="str">
        <f t="shared" si="1"/>
        <v/>
      </c>
      <c r="Q106" s="211"/>
      <c r="R106" s="7"/>
      <c r="S106" s="231"/>
      <c r="T106" s="66"/>
      <c r="U106" s="382"/>
      <c r="V106" s="383"/>
      <c r="W106" s="12"/>
    </row>
    <row r="107" spans="1:23" x14ac:dyDescent="0.2">
      <c r="A107" s="202" t="s">
        <v>452</v>
      </c>
      <c r="B107" s="505" t="s">
        <v>79</v>
      </c>
      <c r="C107" s="202" t="s">
        <v>456</v>
      </c>
      <c r="D107" s="505" t="s">
        <v>81</v>
      </c>
      <c r="E107" s="22" t="s">
        <v>77</v>
      </c>
      <c r="F107" s="23"/>
      <c r="G107" s="23" t="s">
        <v>81</v>
      </c>
      <c r="H107" s="22" t="s">
        <v>222</v>
      </c>
      <c r="I107" s="23"/>
      <c r="J107" s="23" t="s">
        <v>229</v>
      </c>
      <c r="K107" s="23"/>
      <c r="L107" s="24" t="s">
        <v>226</v>
      </c>
      <c r="M107" s="49"/>
      <c r="N107" s="50"/>
      <c r="O107" s="51"/>
      <c r="P107" s="244" t="str">
        <f t="shared" si="1"/>
        <v/>
      </c>
      <c r="Q107" s="49"/>
      <c r="R107" s="107">
        <v>0.60416666666666663</v>
      </c>
      <c r="S107" s="51"/>
      <c r="T107" s="244"/>
      <c r="U107" s="67"/>
      <c r="V107" s="68"/>
      <c r="W107" s="12"/>
    </row>
    <row r="108" spans="1:23" x14ac:dyDescent="0.2">
      <c r="A108" s="200"/>
      <c r="B108" s="200"/>
      <c r="C108" s="200"/>
      <c r="D108" s="200"/>
      <c r="E108" s="19"/>
      <c r="F108" s="20"/>
      <c r="G108" s="20"/>
      <c r="H108" s="19"/>
      <c r="I108" s="20"/>
      <c r="J108" s="20"/>
      <c r="K108" s="20"/>
      <c r="L108" s="21"/>
      <c r="M108" s="42"/>
      <c r="N108" s="38"/>
      <c r="O108" s="21"/>
      <c r="P108" s="198" t="str">
        <f t="shared" si="1"/>
        <v/>
      </c>
      <c r="Q108" s="42"/>
      <c r="R108" s="35"/>
      <c r="S108" s="18"/>
      <c r="T108" s="198"/>
      <c r="U108" s="69"/>
      <c r="V108" s="70"/>
      <c r="W108" s="12"/>
    </row>
    <row r="109" spans="1:23" x14ac:dyDescent="0.2">
      <c r="A109" s="202" t="s">
        <v>453</v>
      </c>
      <c r="B109" s="505" t="s">
        <v>79</v>
      </c>
      <c r="C109" s="202" t="s">
        <v>457</v>
      </c>
      <c r="D109" s="505" t="s">
        <v>81</v>
      </c>
      <c r="E109" s="22" t="s">
        <v>77</v>
      </c>
      <c r="F109" s="23"/>
      <c r="G109" s="23" t="s">
        <v>81</v>
      </c>
      <c r="H109" s="22" t="s">
        <v>222</v>
      </c>
      <c r="I109" s="23"/>
      <c r="J109" s="23" t="s">
        <v>229</v>
      </c>
      <c r="K109" s="23"/>
      <c r="L109" s="24" t="s">
        <v>162</v>
      </c>
      <c r="M109" s="41"/>
      <c r="N109" s="36"/>
      <c r="O109" s="18"/>
      <c r="P109" s="196"/>
      <c r="Q109" s="41"/>
      <c r="R109" s="792">
        <v>0.375</v>
      </c>
      <c r="S109" s="18"/>
      <c r="T109" s="196"/>
      <c r="U109" s="71"/>
      <c r="V109" s="72"/>
      <c r="W109" s="12"/>
    </row>
    <row r="110" spans="1:23" x14ac:dyDescent="0.2">
      <c r="A110" s="200"/>
      <c r="B110" s="200"/>
      <c r="C110" s="200"/>
      <c r="D110" s="200"/>
      <c r="E110" s="19"/>
      <c r="F110" s="20"/>
      <c r="G110" s="20"/>
      <c r="H110" s="19"/>
      <c r="I110" s="20"/>
      <c r="J110" s="20"/>
      <c r="K110" s="20"/>
      <c r="L110" s="21"/>
      <c r="M110" s="42"/>
      <c r="N110" s="38"/>
      <c r="O110" s="21"/>
      <c r="P110" s="198"/>
      <c r="Q110" s="42"/>
      <c r="R110" s="925"/>
      <c r="S110" s="18"/>
      <c r="T110" s="198"/>
      <c r="U110" s="69"/>
      <c r="V110" s="70"/>
      <c r="W110" s="12"/>
    </row>
    <row r="111" spans="1:23" x14ac:dyDescent="0.2">
      <c r="A111" s="202" t="s">
        <v>397</v>
      </c>
      <c r="B111" s="505" t="s">
        <v>79</v>
      </c>
      <c r="C111" s="202" t="s">
        <v>398</v>
      </c>
      <c r="D111" s="505" t="s">
        <v>81</v>
      </c>
      <c r="E111" s="22" t="s">
        <v>77</v>
      </c>
      <c r="F111" s="23"/>
      <c r="G111" s="23" t="s">
        <v>81</v>
      </c>
      <c r="H111" s="22" t="s">
        <v>222</v>
      </c>
      <c r="I111" s="23"/>
      <c r="J111" s="23" t="s">
        <v>229</v>
      </c>
      <c r="K111" s="23"/>
      <c r="L111" s="24" t="s">
        <v>226</v>
      </c>
      <c r="M111" s="41"/>
      <c r="N111" s="36"/>
      <c r="O111" s="18"/>
      <c r="P111" s="196"/>
      <c r="Q111" s="41"/>
      <c r="R111" s="792">
        <v>0.64583333333333337</v>
      </c>
      <c r="S111" s="18"/>
      <c r="T111" s="196"/>
      <c r="U111" s="71"/>
      <c r="V111" s="72"/>
      <c r="W111" s="12"/>
    </row>
    <row r="112" spans="1:23" x14ac:dyDescent="0.2">
      <c r="A112" s="200"/>
      <c r="B112" s="200"/>
      <c r="C112" s="200"/>
      <c r="D112" s="200"/>
      <c r="E112" s="19"/>
      <c r="F112" s="20"/>
      <c r="G112" s="20"/>
      <c r="H112" s="19"/>
      <c r="I112" s="20"/>
      <c r="J112" s="20"/>
      <c r="K112" s="20"/>
      <c r="L112" s="21"/>
      <c r="M112" s="42"/>
      <c r="N112" s="38"/>
      <c r="O112" s="21"/>
      <c r="P112" s="198"/>
      <c r="Q112" s="42"/>
      <c r="R112" s="925"/>
      <c r="S112" s="18"/>
      <c r="T112" s="198"/>
      <c r="U112" s="69"/>
      <c r="V112" s="70"/>
      <c r="W112" s="12"/>
    </row>
    <row r="113" spans="1:23" x14ac:dyDescent="0.2">
      <c r="A113" s="199" t="s">
        <v>454</v>
      </c>
      <c r="B113" s="596" t="s">
        <v>79</v>
      </c>
      <c r="C113" s="199" t="s">
        <v>458</v>
      </c>
      <c r="D113" s="505" t="s">
        <v>81</v>
      </c>
      <c r="E113" s="22" t="s">
        <v>77</v>
      </c>
      <c r="F113" s="23"/>
      <c r="G113" s="23" t="s">
        <v>81</v>
      </c>
      <c r="H113" s="22" t="s">
        <v>222</v>
      </c>
      <c r="I113" s="23"/>
      <c r="J113" s="23" t="s">
        <v>229</v>
      </c>
      <c r="K113" s="23"/>
      <c r="L113" s="24" t="s">
        <v>226</v>
      </c>
      <c r="M113" s="41"/>
      <c r="N113" s="36"/>
      <c r="O113" s="18"/>
      <c r="P113" s="196" t="str">
        <f t="shared" si="1"/>
        <v/>
      </c>
      <c r="Q113" s="41"/>
      <c r="R113" s="792">
        <v>0.4375</v>
      </c>
      <c r="S113" s="18"/>
      <c r="T113" s="196"/>
      <c r="U113" s="71"/>
      <c r="V113" s="72"/>
      <c r="W113" s="12"/>
    </row>
    <row r="114" spans="1:23" x14ac:dyDescent="0.2">
      <c r="A114" s="199"/>
      <c r="B114" s="199"/>
      <c r="C114" s="199"/>
      <c r="D114" s="200"/>
      <c r="E114" s="19"/>
      <c r="F114" s="20"/>
      <c r="G114" s="20"/>
      <c r="H114" s="19"/>
      <c r="I114" s="20"/>
      <c r="J114" s="20"/>
      <c r="K114" s="20"/>
      <c r="L114" s="21"/>
      <c r="M114" s="42"/>
      <c r="N114" s="38"/>
      <c r="O114" s="21"/>
      <c r="P114" s="198" t="str">
        <f t="shared" si="1"/>
        <v/>
      </c>
      <c r="Q114" s="42"/>
      <c r="R114" s="925"/>
      <c r="S114" s="18"/>
      <c r="T114" s="198"/>
      <c r="U114" s="69"/>
      <c r="V114" s="70"/>
      <c r="W114" s="12"/>
    </row>
    <row r="115" spans="1:23" x14ac:dyDescent="0.2">
      <c r="A115" s="505" t="s">
        <v>455</v>
      </c>
      <c r="B115" s="505" t="s">
        <v>79</v>
      </c>
      <c r="C115" s="202" t="s">
        <v>459</v>
      </c>
      <c r="D115" s="505" t="s">
        <v>81</v>
      </c>
      <c r="E115" s="22" t="s">
        <v>77</v>
      </c>
      <c r="F115" s="23"/>
      <c r="G115" s="23" t="s">
        <v>81</v>
      </c>
      <c r="H115" s="22" t="s">
        <v>222</v>
      </c>
      <c r="I115" s="23"/>
      <c r="J115" s="23" t="s">
        <v>224</v>
      </c>
      <c r="K115" s="23"/>
      <c r="L115" s="24" t="s">
        <v>226</v>
      </c>
      <c r="M115" s="41"/>
      <c r="N115" s="88">
        <v>0.52083333333333337</v>
      </c>
      <c r="O115" s="18"/>
      <c r="P115" s="196"/>
      <c r="Q115" s="41"/>
      <c r="R115" s="1">
        <v>0.5625</v>
      </c>
      <c r="S115" s="18"/>
      <c r="T115" s="196"/>
      <c r="U115" s="73"/>
      <c r="V115" s="74"/>
      <c r="W115" s="12"/>
    </row>
    <row r="116" spans="1:23" ht="13.5" thickBot="1" x14ac:dyDescent="0.25">
      <c r="A116" s="360"/>
      <c r="B116" s="360"/>
      <c r="C116" s="360"/>
      <c r="D116" s="360"/>
      <c r="E116" s="25"/>
      <c r="F116" s="26"/>
      <c r="G116" s="26"/>
      <c r="H116" s="25"/>
      <c r="I116" s="26"/>
      <c r="J116" s="26"/>
      <c r="K116" s="26"/>
      <c r="L116" s="27"/>
      <c r="M116" s="916"/>
      <c r="N116" s="917"/>
      <c r="O116" s="27"/>
      <c r="P116" s="370" t="str">
        <f t="shared" si="1"/>
        <v/>
      </c>
      <c r="Q116" s="916"/>
      <c r="R116" s="919"/>
      <c r="S116" s="54"/>
      <c r="T116" s="370"/>
      <c r="U116" s="75"/>
      <c r="V116" s="76"/>
      <c r="W116" s="12"/>
    </row>
    <row r="117" spans="1:23" x14ac:dyDescent="0.2">
      <c r="E117" s="7"/>
      <c r="F117" s="8"/>
      <c r="G117" s="8"/>
      <c r="H117" s="7"/>
      <c r="I117" s="8"/>
      <c r="J117" s="8"/>
      <c r="K117" s="8"/>
      <c r="L117" s="7"/>
      <c r="M117" s="12"/>
      <c r="N117" s="9"/>
      <c r="O117" s="10"/>
      <c r="P117" s="11"/>
      <c r="Q117" s="11"/>
      <c r="R117" s="9"/>
      <c r="S117" s="10"/>
      <c r="T117" s="11"/>
    </row>
    <row r="118" spans="1:23" x14ac:dyDescent="0.2">
      <c r="I118" s="2"/>
      <c r="J118" s="2"/>
      <c r="K118" s="2"/>
      <c r="N118" s="3"/>
      <c r="O118" s="3"/>
    </row>
    <row r="119" spans="1:23" ht="15" hidden="1" x14ac:dyDescent="0.2">
      <c r="G119" s="32" t="s">
        <v>193</v>
      </c>
      <c r="I119" s="2"/>
      <c r="J119" s="2"/>
      <c r="K119" s="2"/>
      <c r="N119" s="3"/>
      <c r="O119" s="15"/>
    </row>
    <row r="120" spans="1:23" ht="15" hidden="1" x14ac:dyDescent="0.2">
      <c r="G120" s="32" t="s">
        <v>99</v>
      </c>
      <c r="I120" s="2"/>
      <c r="J120" s="2"/>
      <c r="K120" s="2"/>
      <c r="N120" s="3"/>
      <c r="O120" s="3"/>
    </row>
    <row r="121" spans="1:23" ht="15" hidden="1" x14ac:dyDescent="0.2">
      <c r="G121" s="32" t="s">
        <v>194</v>
      </c>
      <c r="I121" s="2"/>
      <c r="J121" s="2"/>
      <c r="K121" s="2"/>
      <c r="N121" s="3"/>
      <c r="O121" s="3"/>
    </row>
    <row r="122" spans="1:23" ht="15" hidden="1" x14ac:dyDescent="0.2">
      <c r="G122" s="32" t="s">
        <v>102</v>
      </c>
      <c r="I122" s="2"/>
      <c r="J122" s="2"/>
      <c r="K122" s="2"/>
      <c r="N122" s="3"/>
      <c r="O122" s="3"/>
    </row>
    <row r="123" spans="1:23" ht="15" hidden="1" x14ac:dyDescent="0.2">
      <c r="G123" s="32" t="s">
        <v>195</v>
      </c>
      <c r="N123" s="3"/>
      <c r="O123" s="15"/>
    </row>
    <row r="124" spans="1:23" ht="15" hidden="1" x14ac:dyDescent="0.2">
      <c r="G124" s="32" t="s">
        <v>105</v>
      </c>
      <c r="N124" s="3"/>
      <c r="O124" s="3"/>
    </row>
    <row r="125" spans="1:23" ht="15" hidden="1" x14ac:dyDescent="0.2">
      <c r="G125" s="32" t="s">
        <v>196</v>
      </c>
      <c r="N125" s="3"/>
      <c r="O125" s="3"/>
    </row>
    <row r="126" spans="1:23" ht="15" hidden="1" x14ac:dyDescent="0.2">
      <c r="G126" s="32" t="s">
        <v>107</v>
      </c>
      <c r="N126" s="3"/>
      <c r="O126" s="3"/>
    </row>
    <row r="127" spans="1:23" ht="15" hidden="1" x14ac:dyDescent="0.2">
      <c r="G127" s="32" t="s">
        <v>197</v>
      </c>
    </row>
    <row r="128" spans="1:23" ht="15" hidden="1" x14ac:dyDescent="0.2">
      <c r="G128" s="32" t="s">
        <v>110</v>
      </c>
    </row>
    <row r="129" spans="7:7" ht="15" hidden="1" x14ac:dyDescent="0.2">
      <c r="G129" s="32" t="s">
        <v>198</v>
      </c>
    </row>
    <row r="130" spans="7:7" ht="15" hidden="1" x14ac:dyDescent="0.2">
      <c r="G130" s="32" t="s">
        <v>113</v>
      </c>
    </row>
    <row r="131" spans="7:7" ht="15" hidden="1" x14ac:dyDescent="0.2">
      <c r="G131" s="32" t="s">
        <v>199</v>
      </c>
    </row>
    <row r="132" spans="7:7" ht="15" hidden="1" x14ac:dyDescent="0.2">
      <c r="G132" s="32" t="s">
        <v>116</v>
      </c>
    </row>
    <row r="133" spans="7:7" ht="15" hidden="1" x14ac:dyDescent="0.2">
      <c r="G133" s="32" t="s">
        <v>200</v>
      </c>
    </row>
    <row r="134" spans="7:7" ht="15" hidden="1" x14ac:dyDescent="0.2">
      <c r="G134" s="32" t="s">
        <v>119</v>
      </c>
    </row>
    <row r="135" spans="7:7" ht="15" hidden="1" x14ac:dyDescent="0.2">
      <c r="G135" s="32" t="s">
        <v>201</v>
      </c>
    </row>
    <row r="136" spans="7:7" ht="15" hidden="1" x14ac:dyDescent="0.2">
      <c r="G136" s="32" t="s">
        <v>124</v>
      </c>
    </row>
    <row r="137" spans="7:7" ht="15" hidden="1" x14ac:dyDescent="0.2">
      <c r="G137" s="32" t="s">
        <v>202</v>
      </c>
    </row>
    <row r="138" spans="7:7" ht="15" hidden="1" x14ac:dyDescent="0.2">
      <c r="G138" s="32" t="s">
        <v>127</v>
      </c>
    </row>
    <row r="139" spans="7:7" ht="15" hidden="1" x14ac:dyDescent="0.2">
      <c r="G139" s="32" t="s">
        <v>203</v>
      </c>
    </row>
    <row r="140" spans="7:7" ht="15" hidden="1" x14ac:dyDescent="0.2">
      <c r="G140" s="32" t="s">
        <v>129</v>
      </c>
    </row>
    <row r="141" spans="7:7" ht="15" hidden="1" x14ac:dyDescent="0.2">
      <c r="G141" s="32" t="s">
        <v>204</v>
      </c>
    </row>
    <row r="142" spans="7:7" ht="15" hidden="1" x14ac:dyDescent="0.2">
      <c r="G142" s="32" t="s">
        <v>132</v>
      </c>
    </row>
    <row r="143" spans="7:7" ht="15" hidden="1" x14ac:dyDescent="0.2">
      <c r="G143" s="32" t="s">
        <v>205</v>
      </c>
    </row>
    <row r="144" spans="7:7" ht="15" hidden="1" x14ac:dyDescent="0.2">
      <c r="G144" s="32" t="s">
        <v>135</v>
      </c>
    </row>
    <row r="145" spans="7:7" ht="15" hidden="1" x14ac:dyDescent="0.2">
      <c r="G145" s="32" t="s">
        <v>206</v>
      </c>
    </row>
    <row r="146" spans="7:7" ht="15" hidden="1" x14ac:dyDescent="0.2">
      <c r="G146" s="32" t="s">
        <v>139</v>
      </c>
    </row>
    <row r="147" spans="7:7" ht="15" hidden="1" x14ac:dyDescent="0.2">
      <c r="G147" s="32" t="s">
        <v>207</v>
      </c>
    </row>
    <row r="148" spans="7:7" ht="15" hidden="1" x14ac:dyDescent="0.2">
      <c r="G148" s="32" t="s">
        <v>142</v>
      </c>
    </row>
    <row r="149" spans="7:7" ht="15" hidden="1" x14ac:dyDescent="0.2">
      <c r="G149" s="32" t="s">
        <v>208</v>
      </c>
    </row>
    <row r="150" spans="7:7" ht="15" hidden="1" x14ac:dyDescent="0.2">
      <c r="G150" s="32" t="s">
        <v>145</v>
      </c>
    </row>
    <row r="151" spans="7:7" ht="15" hidden="1" x14ac:dyDescent="0.2">
      <c r="G151" s="32" t="s">
        <v>209</v>
      </c>
    </row>
    <row r="152" spans="7:7" ht="15" hidden="1" x14ac:dyDescent="0.2">
      <c r="G152" s="32" t="s">
        <v>148</v>
      </c>
    </row>
    <row r="153" spans="7:7" ht="15" hidden="1" x14ac:dyDescent="0.2">
      <c r="G153" s="32" t="s">
        <v>210</v>
      </c>
    </row>
    <row r="154" spans="7:7" ht="15" hidden="1" x14ac:dyDescent="0.2">
      <c r="G154" s="32" t="s">
        <v>150</v>
      </c>
    </row>
    <row r="155" spans="7:7" ht="15" hidden="1" x14ac:dyDescent="0.2">
      <c r="G155" s="32" t="s">
        <v>211</v>
      </c>
    </row>
    <row r="156" spans="7:7" ht="15" hidden="1" x14ac:dyDescent="0.2">
      <c r="G156" s="32" t="s">
        <v>152</v>
      </c>
    </row>
    <row r="157" spans="7:7" ht="15" hidden="1" x14ac:dyDescent="0.2">
      <c r="G157" s="32" t="s">
        <v>212</v>
      </c>
    </row>
    <row r="158" spans="7:7" ht="15" hidden="1" x14ac:dyDescent="0.2">
      <c r="G158" s="32" t="s">
        <v>154</v>
      </c>
    </row>
    <row r="159" spans="7:7" ht="15" hidden="1" x14ac:dyDescent="0.2">
      <c r="G159" s="32" t="s">
        <v>213</v>
      </c>
    </row>
    <row r="160" spans="7:7" ht="15" hidden="1" x14ac:dyDescent="0.25">
      <c r="G160" s="33" t="s">
        <v>79</v>
      </c>
    </row>
  </sheetData>
  <autoFilter ref="A7:V116">
    <filterColumn colId="0">
      <colorFilter dxfId="11"/>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7 S117">
    <cfRule type="cellIs" dxfId="10" priority="1" stopIfTrue="1" operator="between">
      <formula>1</formula>
      <formula>2</formula>
    </cfRule>
  </conditionalFormatting>
  <dataValidations count="8">
    <dataValidation type="list" allowBlank="1" showInputMessage="1" showErrorMessage="1" sqref="L118:L122">
      <formula1>$X$41:$X$45</formula1>
    </dataValidation>
    <dataValidation type="list" allowBlank="1" showInputMessage="1" showErrorMessage="1" sqref="F4">
      <formula1>$X$26:$X$69</formula1>
    </dataValidation>
    <dataValidation type="list" allowBlank="1" showInputMessage="1" showErrorMessage="1" sqref="J9:J116">
      <formula1>$X$75:$X$77</formula1>
    </dataValidation>
    <dataValidation type="list" allowBlank="1" showInputMessage="1" showErrorMessage="1" sqref="E9:E116">
      <formula1>$X$9:$X$12</formula1>
    </dataValidation>
    <dataValidation type="list" allowBlank="1" showInputMessage="1" showErrorMessage="1" sqref="G9:G116 U9:U116">
      <formula1>$X$19:$X$20</formula1>
    </dataValidation>
    <dataValidation type="list" allowBlank="1" showInputMessage="1" showErrorMessage="1" sqref="H9:H116">
      <formula1>$X$14:$X$17</formula1>
    </dataValidation>
    <dataValidation type="list" allowBlank="1" showInputMessage="1" showErrorMessage="1" sqref="O9:O116 S9:S116">
      <formula1>$X$22:$X$24</formula1>
    </dataValidation>
    <dataValidation type="list" allowBlank="1" showInputMessage="1" showErrorMessage="1" sqref="L9:L116">
      <formula1>$X$71:$X$73</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X160"/>
  <sheetViews>
    <sheetView zoomScaleNormal="100" workbookViewId="0">
      <selection activeCell="L45" sqref="L45"/>
    </sheetView>
  </sheetViews>
  <sheetFormatPr defaultColWidth="9"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3.625" customWidth="1"/>
    <col min="11" max="11" width="13" customWidth="1"/>
    <col min="12" max="12" width="14.5" customWidth="1"/>
    <col min="13" max="13" width="9.625" customWidth="1"/>
    <col min="14" max="14" width="8.625" customWidth="1"/>
    <col min="15" max="15" width="4.375" customWidth="1"/>
    <col min="16" max="16" width="8.625" customWidth="1"/>
    <col min="17" max="17" width="9.625" customWidth="1"/>
    <col min="18" max="18" width="8.625" customWidth="1"/>
    <col min="19" max="19" width="4.375" customWidth="1"/>
    <col min="20" max="20" width="8.625" customWidth="1"/>
    <col min="21" max="21" width="21.5"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193</v>
      </c>
      <c r="N4" s="3"/>
      <c r="O4" s="3"/>
    </row>
    <row r="5" spans="1:24" x14ac:dyDescent="0.2">
      <c r="N5" s="3"/>
      <c r="O5" s="3"/>
    </row>
    <row r="6" spans="1:24" ht="13.5" thickBot="1" x14ac:dyDescent="0.25">
      <c r="M6" s="102"/>
      <c r="N6" s="3"/>
      <c r="O6" s="3"/>
    </row>
    <row r="7" spans="1:24" ht="29.25" customHeight="1" thickTop="1" thickBot="1" x14ac:dyDescent="0.3">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361" t="s">
        <v>73</v>
      </c>
      <c r="B9" s="361" t="s">
        <v>74</v>
      </c>
      <c r="C9" s="361" t="s">
        <v>75</v>
      </c>
      <c r="D9" s="361" t="s">
        <v>76</v>
      </c>
      <c r="E9" s="182"/>
      <c r="F9" s="183" t="s">
        <v>220</v>
      </c>
      <c r="G9" s="183"/>
      <c r="H9" s="182"/>
      <c r="I9" s="183"/>
      <c r="J9" s="375"/>
      <c r="K9" s="183"/>
      <c r="L9" s="164"/>
      <c r="M9" s="162">
        <v>0.66666666666666663</v>
      </c>
      <c r="N9" s="163">
        <v>0.65972222222222221</v>
      </c>
      <c r="O9" s="164"/>
      <c r="P9" s="229">
        <f>IF(N9="","",MAX(M9-N9,0))</f>
        <v>6.9444444444444198E-3</v>
      </c>
      <c r="Q9" s="662">
        <v>0.75</v>
      </c>
      <c r="R9" s="165">
        <v>0.74305555555555547</v>
      </c>
      <c r="S9" s="164"/>
      <c r="T9" s="230">
        <f>IF(R9="","",MAX(Q9-R9,0))</f>
        <v>6.9444444444445308E-3</v>
      </c>
      <c r="U9" s="73"/>
      <c r="V9" s="74"/>
      <c r="W9" s="12"/>
      <c r="X9" s="573" t="s">
        <v>77</v>
      </c>
    </row>
    <row r="10" spans="1:24" x14ac:dyDescent="0.2">
      <c r="A10" s="200"/>
      <c r="B10" s="200"/>
      <c r="C10" s="200"/>
      <c r="D10" s="200"/>
      <c r="E10" s="19"/>
      <c r="F10" s="183"/>
      <c r="G10" s="20"/>
      <c r="H10" s="19"/>
      <c r="I10" s="20"/>
      <c r="J10" s="135"/>
      <c r="K10" s="20"/>
      <c r="L10" s="21"/>
      <c r="M10" s="184"/>
      <c r="N10" s="185"/>
      <c r="O10" s="186"/>
      <c r="P10" s="265" t="str">
        <f>IF(N10="","",MAX(M10-N10,0))</f>
        <v/>
      </c>
      <c r="Q10" s="663"/>
      <c r="R10" s="623"/>
      <c r="S10" s="164"/>
      <c r="T10" s="284"/>
      <c r="U10" s="69"/>
      <c r="V10" s="70"/>
      <c r="W10" s="12"/>
      <c r="X10" s="573" t="s">
        <v>221</v>
      </c>
    </row>
    <row r="11" spans="1:24" hidden="1" x14ac:dyDescent="0.2">
      <c r="A11" s="140" t="s">
        <v>78</v>
      </c>
      <c r="B11" s="140" t="s">
        <v>79</v>
      </c>
      <c r="C11" s="140" t="s">
        <v>80</v>
      </c>
      <c r="D11" s="379" t="s">
        <v>81</v>
      </c>
      <c r="E11" s="148"/>
      <c r="F11" s="149"/>
      <c r="G11" s="149"/>
      <c r="H11" s="148"/>
      <c r="I11" s="149"/>
      <c r="J11" s="362"/>
      <c r="K11" s="149"/>
      <c r="L11" s="150"/>
      <c r="M11" s="151"/>
      <c r="N11" s="187"/>
      <c r="O11" s="98"/>
      <c r="P11" s="615" t="str">
        <f t="shared" ref="P11:P74" si="0">IF(N11="","",MAX(M11-N11,0))</f>
        <v/>
      </c>
      <c r="Q11" s="636"/>
      <c r="R11" s="600"/>
      <c r="S11" s="98"/>
      <c r="T11" s="617"/>
      <c r="U11" s="154"/>
      <c r="V11" s="155"/>
      <c r="W11" s="12"/>
      <c r="X11" t="s">
        <v>82</v>
      </c>
    </row>
    <row r="12" spans="1:24" hidden="1" x14ac:dyDescent="0.2">
      <c r="A12" s="203"/>
      <c r="B12" s="203"/>
      <c r="C12" s="203"/>
      <c r="D12" s="203"/>
      <c r="E12" s="99"/>
      <c r="F12" s="100"/>
      <c r="G12" s="100"/>
      <c r="H12" s="99"/>
      <c r="I12" s="100"/>
      <c r="J12" s="108"/>
      <c r="K12" s="100"/>
      <c r="L12" s="101"/>
      <c r="M12" s="188"/>
      <c r="N12" s="189"/>
      <c r="O12" s="101"/>
      <c r="P12" s="616" t="str">
        <f t="shared" si="0"/>
        <v/>
      </c>
      <c r="Q12" s="637"/>
      <c r="R12" s="500"/>
      <c r="S12" s="98"/>
      <c r="T12" s="618"/>
      <c r="U12" s="192"/>
      <c r="V12" s="193"/>
      <c r="W12" s="12"/>
      <c r="X12" t="s">
        <v>79</v>
      </c>
    </row>
    <row r="13" spans="1:24" hidden="1" x14ac:dyDescent="0.2">
      <c r="A13" s="140" t="s">
        <v>78</v>
      </c>
      <c r="B13" s="140" t="s">
        <v>79</v>
      </c>
      <c r="C13" s="140" t="s">
        <v>83</v>
      </c>
      <c r="D13" s="379" t="s">
        <v>81</v>
      </c>
      <c r="E13" s="148"/>
      <c r="F13" s="149"/>
      <c r="G13" s="149"/>
      <c r="H13" s="148"/>
      <c r="I13" s="149"/>
      <c r="J13" s="362"/>
      <c r="K13" s="149"/>
      <c r="L13" s="150"/>
      <c r="M13" s="151"/>
      <c r="N13" s="152"/>
      <c r="O13" s="98"/>
      <c r="P13" s="615" t="str">
        <f t="shared" si="0"/>
        <v/>
      </c>
      <c r="Q13" s="636"/>
      <c r="R13" s="624"/>
      <c r="S13" s="98"/>
      <c r="T13" s="617"/>
      <c r="U13" s="154"/>
      <c r="V13" s="155"/>
      <c r="W13" s="12"/>
    </row>
    <row r="14" spans="1:24" hidden="1" x14ac:dyDescent="0.2">
      <c r="A14" s="203"/>
      <c r="B14" s="203"/>
      <c r="C14" s="203"/>
      <c r="D14" s="203"/>
      <c r="E14" s="99"/>
      <c r="F14" s="100"/>
      <c r="G14" s="100"/>
      <c r="H14" s="99"/>
      <c r="I14" s="100"/>
      <c r="J14" s="108"/>
      <c r="K14" s="100"/>
      <c r="L14" s="101"/>
      <c r="M14" s="188"/>
      <c r="N14" s="189"/>
      <c r="O14" s="101"/>
      <c r="P14" s="616" t="str">
        <f t="shared" si="0"/>
        <v/>
      </c>
      <c r="Q14" s="637"/>
      <c r="R14" s="625"/>
      <c r="S14" s="98"/>
      <c r="T14" s="618"/>
      <c r="U14" s="192"/>
      <c r="V14" s="193"/>
      <c r="W14" s="12"/>
      <c r="X14" t="s">
        <v>222</v>
      </c>
    </row>
    <row r="15" spans="1:24" hidden="1" x14ac:dyDescent="0.2">
      <c r="A15" s="140" t="s">
        <v>84</v>
      </c>
      <c r="B15" s="140" t="s">
        <v>74</v>
      </c>
      <c r="C15" s="140" t="s">
        <v>85</v>
      </c>
      <c r="D15" s="379" t="s">
        <v>86</v>
      </c>
      <c r="E15" s="148"/>
      <c r="F15" s="149"/>
      <c r="G15" s="149"/>
      <c r="H15" s="148"/>
      <c r="I15" s="149"/>
      <c r="J15" s="362"/>
      <c r="K15" s="149"/>
      <c r="L15" s="150"/>
      <c r="M15" s="151"/>
      <c r="N15" s="152"/>
      <c r="O15" s="98"/>
      <c r="P15" s="615" t="str">
        <f t="shared" si="0"/>
        <v/>
      </c>
      <c r="Q15" s="636"/>
      <c r="R15" s="624"/>
      <c r="S15" s="98"/>
      <c r="T15" s="617"/>
      <c r="U15" s="194"/>
      <c r="V15" s="195"/>
      <c r="W15" s="12"/>
      <c r="X15" t="s">
        <v>87</v>
      </c>
    </row>
    <row r="16" spans="1:24" hidden="1" x14ac:dyDescent="0.2">
      <c r="A16" s="203"/>
      <c r="B16" s="203"/>
      <c r="C16" s="203"/>
      <c r="D16" s="203"/>
      <c r="E16" s="99"/>
      <c r="F16" s="100"/>
      <c r="G16" s="100"/>
      <c r="H16" s="99"/>
      <c r="I16" s="100"/>
      <c r="J16" s="108"/>
      <c r="K16" s="100"/>
      <c r="L16" s="101"/>
      <c r="M16" s="188"/>
      <c r="N16" s="189"/>
      <c r="O16" s="101"/>
      <c r="P16" s="616" t="str">
        <f t="shared" si="0"/>
        <v/>
      </c>
      <c r="Q16" s="637"/>
      <c r="R16" s="625"/>
      <c r="S16" s="98"/>
      <c r="T16" s="618"/>
      <c r="U16" s="192"/>
      <c r="V16" s="193"/>
      <c r="W16" s="12"/>
      <c r="X16" s="573" t="s">
        <v>223</v>
      </c>
    </row>
    <row r="17" spans="1:24" ht="25.5" x14ac:dyDescent="0.2">
      <c r="A17" s="202" t="s">
        <v>84</v>
      </c>
      <c r="B17" s="202" t="s">
        <v>74</v>
      </c>
      <c r="C17" s="202" t="s">
        <v>88</v>
      </c>
      <c r="D17" s="505" t="s">
        <v>81</v>
      </c>
      <c r="E17" s="22" t="s">
        <v>77</v>
      </c>
      <c r="F17" s="23"/>
      <c r="G17" s="23" t="s">
        <v>86</v>
      </c>
      <c r="H17" s="22" t="s">
        <v>222</v>
      </c>
      <c r="I17" s="23"/>
      <c r="J17" s="136" t="s">
        <v>224</v>
      </c>
      <c r="K17" s="23" t="s">
        <v>225</v>
      </c>
      <c r="L17" s="24" t="s">
        <v>226</v>
      </c>
      <c r="M17" s="87" t="s">
        <v>89</v>
      </c>
      <c r="N17" s="88">
        <v>0.66666666666666663</v>
      </c>
      <c r="O17" s="18"/>
      <c r="P17" s="605"/>
      <c r="Q17" s="638"/>
      <c r="R17" s="626">
        <v>0.66666666666666663</v>
      </c>
      <c r="S17" s="18"/>
      <c r="T17" s="606"/>
      <c r="U17" s="71" t="s">
        <v>227</v>
      </c>
      <c r="V17" s="72"/>
      <c r="W17" s="12"/>
      <c r="X17" s="573" t="s">
        <v>90</v>
      </c>
    </row>
    <row r="18" spans="1:24" x14ac:dyDescent="0.2">
      <c r="A18" s="200"/>
      <c r="B18" s="200"/>
      <c r="C18" s="200"/>
      <c r="D18" s="200"/>
      <c r="E18" s="19"/>
      <c r="F18" s="20"/>
      <c r="G18" s="20"/>
      <c r="H18" s="19"/>
      <c r="I18" s="20"/>
      <c r="J18" s="135"/>
      <c r="K18" s="20"/>
      <c r="L18" s="21"/>
      <c r="M18" s="42"/>
      <c r="N18" s="38"/>
      <c r="O18" s="21"/>
      <c r="P18" s="607" t="str">
        <f t="shared" si="0"/>
        <v/>
      </c>
      <c r="Q18" s="639"/>
      <c r="R18" s="627"/>
      <c r="S18" s="18"/>
      <c r="T18" s="608"/>
      <c r="U18" s="69"/>
      <c r="V18" s="70"/>
      <c r="W18" s="12"/>
    </row>
    <row r="19" spans="1:24" x14ac:dyDescent="0.2">
      <c r="A19" s="202" t="s">
        <v>84</v>
      </c>
      <c r="B19" s="202" t="s">
        <v>74</v>
      </c>
      <c r="C19" s="202" t="s">
        <v>91</v>
      </c>
      <c r="D19" s="505" t="s">
        <v>86</v>
      </c>
      <c r="E19" s="22" t="s">
        <v>77</v>
      </c>
      <c r="F19" s="23"/>
      <c r="G19" s="23" t="s">
        <v>81</v>
      </c>
      <c r="H19" s="22" t="s">
        <v>222</v>
      </c>
      <c r="I19" s="23"/>
      <c r="J19" s="136" t="s">
        <v>224</v>
      </c>
      <c r="K19" s="23" t="s">
        <v>228</v>
      </c>
      <c r="L19" s="24" t="s">
        <v>226</v>
      </c>
      <c r="M19" s="87">
        <v>0.75</v>
      </c>
      <c r="N19" s="88">
        <v>0.65625</v>
      </c>
      <c r="O19" s="18"/>
      <c r="P19" s="605">
        <f t="shared" si="0"/>
        <v>9.375E-2</v>
      </c>
      <c r="Q19" s="638"/>
      <c r="R19" s="626">
        <v>0.66666666666666663</v>
      </c>
      <c r="S19" s="18"/>
      <c r="T19" s="606"/>
      <c r="U19" s="71" t="s">
        <v>227</v>
      </c>
      <c r="V19" s="72"/>
      <c r="W19" s="12"/>
      <c r="X19" t="s">
        <v>86</v>
      </c>
    </row>
    <row r="20" spans="1:24" x14ac:dyDescent="0.2">
      <c r="A20" s="200"/>
      <c r="B20" s="200"/>
      <c r="C20" s="200"/>
      <c r="D20" s="200"/>
      <c r="E20" s="19"/>
      <c r="F20" s="20"/>
      <c r="G20" s="20"/>
      <c r="H20" s="19"/>
      <c r="I20" s="20"/>
      <c r="J20" s="135"/>
      <c r="K20" s="20"/>
      <c r="L20" s="21"/>
      <c r="M20" s="42"/>
      <c r="N20" s="38"/>
      <c r="O20" s="21"/>
      <c r="P20" s="607" t="str">
        <f t="shared" si="0"/>
        <v/>
      </c>
      <c r="Q20" s="639"/>
      <c r="R20" s="627"/>
      <c r="S20" s="18"/>
      <c r="T20" s="608"/>
      <c r="U20" s="69"/>
      <c r="V20" s="70"/>
      <c r="W20" s="12"/>
      <c r="X20" t="s">
        <v>81</v>
      </c>
    </row>
    <row r="21" spans="1:24" hidden="1" x14ac:dyDescent="0.2">
      <c r="A21" s="140" t="s">
        <v>84</v>
      </c>
      <c r="B21" s="140" t="s">
        <v>74</v>
      </c>
      <c r="C21" s="379" t="s">
        <v>92</v>
      </c>
      <c r="D21" s="379" t="s">
        <v>86</v>
      </c>
      <c r="E21" s="148"/>
      <c r="F21" s="149"/>
      <c r="G21" s="149"/>
      <c r="H21" s="148"/>
      <c r="I21" s="149"/>
      <c r="J21" s="362"/>
      <c r="K21" s="149"/>
      <c r="L21" s="150"/>
      <c r="M21" s="151"/>
      <c r="N21" s="152"/>
      <c r="O21" s="98"/>
      <c r="P21" s="615" t="str">
        <f t="shared" si="0"/>
        <v/>
      </c>
      <c r="Q21" s="636"/>
      <c r="R21" s="624"/>
      <c r="S21" s="98"/>
      <c r="T21" s="617"/>
      <c r="U21" s="194"/>
      <c r="V21" s="195"/>
      <c r="W21" s="12"/>
    </row>
    <row r="22" spans="1:24" hidden="1" x14ac:dyDescent="0.2">
      <c r="A22" s="203"/>
      <c r="B22" s="203"/>
      <c r="C22" s="203"/>
      <c r="D22" s="203"/>
      <c r="E22" s="99"/>
      <c r="F22" s="100"/>
      <c r="G22" s="100"/>
      <c r="H22" s="99"/>
      <c r="I22" s="100"/>
      <c r="J22" s="108"/>
      <c r="K22" s="100"/>
      <c r="L22" s="101"/>
      <c r="M22" s="188"/>
      <c r="N22" s="189"/>
      <c r="O22" s="101"/>
      <c r="P22" s="616" t="str">
        <f t="shared" si="0"/>
        <v/>
      </c>
      <c r="Q22" s="637"/>
      <c r="R22" s="625"/>
      <c r="S22" s="98"/>
      <c r="T22" s="618"/>
      <c r="U22" s="192"/>
      <c r="V22" s="193"/>
      <c r="W22" s="12"/>
      <c r="X22">
        <v>0</v>
      </c>
    </row>
    <row r="23" spans="1:24" hidden="1" x14ac:dyDescent="0.2">
      <c r="A23" s="140" t="s">
        <v>93</v>
      </c>
      <c r="B23" s="140" t="s">
        <v>94</v>
      </c>
      <c r="C23" s="140" t="s">
        <v>95</v>
      </c>
      <c r="D23" s="379" t="s">
        <v>81</v>
      </c>
      <c r="E23" s="148"/>
      <c r="F23" s="149"/>
      <c r="G23" s="149"/>
      <c r="H23" s="148"/>
      <c r="I23" s="149"/>
      <c r="J23" s="362"/>
      <c r="K23" s="149"/>
      <c r="L23" s="150"/>
      <c r="M23" s="151"/>
      <c r="N23" s="152"/>
      <c r="O23" s="98"/>
      <c r="P23" s="615" t="str">
        <f t="shared" si="0"/>
        <v/>
      </c>
      <c r="Q23" s="636"/>
      <c r="R23" s="624"/>
      <c r="S23" s="98"/>
      <c r="T23" s="617"/>
      <c r="U23" s="154"/>
      <c r="V23" s="155"/>
      <c r="W23" s="12"/>
      <c r="X23">
        <v>1</v>
      </c>
    </row>
    <row r="24" spans="1:24" hidden="1" x14ac:dyDescent="0.2">
      <c r="A24" s="203"/>
      <c r="B24" s="203"/>
      <c r="C24" s="203"/>
      <c r="D24" s="203"/>
      <c r="E24" s="99"/>
      <c r="F24" s="100"/>
      <c r="G24" s="100"/>
      <c r="H24" s="99"/>
      <c r="I24" s="100"/>
      <c r="J24" s="108"/>
      <c r="K24" s="100"/>
      <c r="L24" s="101"/>
      <c r="M24" s="188"/>
      <c r="N24" s="189"/>
      <c r="O24" s="101"/>
      <c r="P24" s="616" t="str">
        <f t="shared" si="0"/>
        <v/>
      </c>
      <c r="Q24" s="637"/>
      <c r="R24" s="625"/>
      <c r="S24" s="98"/>
      <c r="T24" s="618"/>
      <c r="U24" s="192"/>
      <c r="V24" s="193"/>
      <c r="W24" s="12"/>
      <c r="X24">
        <v>2</v>
      </c>
    </row>
    <row r="25" spans="1:24" hidden="1" x14ac:dyDescent="0.2">
      <c r="A25" s="140" t="s">
        <v>93</v>
      </c>
      <c r="B25" s="140" t="s">
        <v>94</v>
      </c>
      <c r="C25" s="379" t="s">
        <v>96</v>
      </c>
      <c r="D25" s="379" t="s">
        <v>81</v>
      </c>
      <c r="E25" s="148"/>
      <c r="F25" s="149"/>
      <c r="G25" s="149"/>
      <c r="H25" s="148"/>
      <c r="I25" s="149"/>
      <c r="J25" s="362"/>
      <c r="K25" s="149"/>
      <c r="L25" s="150"/>
      <c r="M25" s="151"/>
      <c r="N25" s="152"/>
      <c r="O25" s="98"/>
      <c r="P25" s="615" t="str">
        <f t="shared" si="0"/>
        <v/>
      </c>
      <c r="Q25" s="636"/>
      <c r="R25" s="624"/>
      <c r="S25" s="98"/>
      <c r="T25" s="617"/>
      <c r="U25" s="154"/>
      <c r="V25" s="155"/>
      <c r="W25" s="12"/>
    </row>
    <row r="26" spans="1:24" hidden="1" x14ac:dyDescent="0.2">
      <c r="A26" s="203"/>
      <c r="B26" s="203"/>
      <c r="C26" s="203"/>
      <c r="D26" s="203"/>
      <c r="E26" s="99"/>
      <c r="F26" s="100"/>
      <c r="G26" s="100"/>
      <c r="H26" s="99"/>
      <c r="I26" s="100"/>
      <c r="J26" s="108"/>
      <c r="K26" s="100"/>
      <c r="L26" s="101"/>
      <c r="M26" s="188"/>
      <c r="N26" s="189"/>
      <c r="O26" s="101"/>
      <c r="P26" s="616" t="str">
        <f t="shared" si="0"/>
        <v/>
      </c>
      <c r="Q26" s="637"/>
      <c r="R26" s="625"/>
      <c r="S26" s="98"/>
      <c r="T26" s="618"/>
      <c r="U26" s="192"/>
      <c r="V26" s="193"/>
      <c r="W26" s="12"/>
      <c r="X26" s="575" t="s">
        <v>193</v>
      </c>
    </row>
    <row r="27" spans="1:24" x14ac:dyDescent="0.2">
      <c r="A27" s="202" t="s">
        <v>97</v>
      </c>
      <c r="B27" s="202" t="s">
        <v>79</v>
      </c>
      <c r="C27" s="202" t="s">
        <v>98</v>
      </c>
      <c r="D27" s="505" t="s">
        <v>86</v>
      </c>
      <c r="E27" s="22" t="s">
        <v>77</v>
      </c>
      <c r="F27" s="23"/>
      <c r="G27" s="23" t="s">
        <v>81</v>
      </c>
      <c r="H27" s="22" t="s">
        <v>222</v>
      </c>
      <c r="I27" s="23"/>
      <c r="J27" s="136" t="s">
        <v>229</v>
      </c>
      <c r="K27" s="23"/>
      <c r="L27" s="24" t="s">
        <v>226</v>
      </c>
      <c r="M27" s="87">
        <v>0.625</v>
      </c>
      <c r="N27" s="36"/>
      <c r="O27" s="18"/>
      <c r="P27" s="605" t="str">
        <f t="shared" si="0"/>
        <v/>
      </c>
      <c r="Q27" s="638"/>
      <c r="R27" s="626">
        <v>0.6875</v>
      </c>
      <c r="S27" s="18"/>
      <c r="T27" s="606"/>
      <c r="U27" s="73" t="s">
        <v>227</v>
      </c>
      <c r="V27" s="74"/>
      <c r="W27" s="12"/>
      <c r="X27" s="575" t="s">
        <v>99</v>
      </c>
    </row>
    <row r="28" spans="1:24" x14ac:dyDescent="0.2">
      <c r="A28" s="200"/>
      <c r="B28" s="200"/>
      <c r="C28" s="200"/>
      <c r="D28" s="200"/>
      <c r="E28" s="19"/>
      <c r="F28" s="20"/>
      <c r="G28" s="20"/>
      <c r="H28" s="19"/>
      <c r="I28" s="20"/>
      <c r="J28" s="135"/>
      <c r="K28" s="20"/>
      <c r="L28" s="21"/>
      <c r="M28" s="85"/>
      <c r="N28" s="38"/>
      <c r="O28" s="21"/>
      <c r="P28" s="607" t="str">
        <f t="shared" si="0"/>
        <v/>
      </c>
      <c r="Q28" s="639"/>
      <c r="R28" s="627"/>
      <c r="S28" s="18"/>
      <c r="T28" s="608"/>
      <c r="U28" s="69"/>
      <c r="V28" s="70"/>
      <c r="W28" s="12"/>
      <c r="X28" s="575" t="s">
        <v>194</v>
      </c>
    </row>
    <row r="29" spans="1:24" hidden="1" x14ac:dyDescent="0.2">
      <c r="A29" s="140" t="s">
        <v>100</v>
      </c>
      <c r="B29" s="140" t="s">
        <v>74</v>
      </c>
      <c r="C29" s="140" t="s">
        <v>101</v>
      </c>
      <c r="D29" s="379" t="s">
        <v>81</v>
      </c>
      <c r="E29" s="148"/>
      <c r="F29" s="149"/>
      <c r="G29" s="149"/>
      <c r="H29" s="148"/>
      <c r="I29" s="149"/>
      <c r="J29" s="362"/>
      <c r="K29" s="149"/>
      <c r="L29" s="150"/>
      <c r="M29" s="151"/>
      <c r="N29" s="152"/>
      <c r="O29" s="98"/>
      <c r="P29" s="615" t="str">
        <f t="shared" si="0"/>
        <v/>
      </c>
      <c r="Q29" s="636"/>
      <c r="R29" s="624"/>
      <c r="S29" s="98"/>
      <c r="T29" s="617"/>
      <c r="U29" s="154"/>
      <c r="V29" s="155"/>
      <c r="W29" s="12"/>
      <c r="X29" s="575" t="s">
        <v>102</v>
      </c>
    </row>
    <row r="30" spans="1:24" hidden="1" x14ac:dyDescent="0.2">
      <c r="A30" s="203"/>
      <c r="B30" s="203"/>
      <c r="C30" s="203"/>
      <c r="D30" s="203"/>
      <c r="E30" s="99"/>
      <c r="F30" s="100"/>
      <c r="G30" s="100"/>
      <c r="H30" s="99"/>
      <c r="I30" s="100"/>
      <c r="J30" s="108"/>
      <c r="K30" s="100"/>
      <c r="L30" s="101"/>
      <c r="M30" s="188"/>
      <c r="N30" s="189"/>
      <c r="O30" s="101"/>
      <c r="P30" s="616" t="str">
        <f t="shared" si="0"/>
        <v/>
      </c>
      <c r="Q30" s="637"/>
      <c r="R30" s="625"/>
      <c r="S30" s="98"/>
      <c r="T30" s="618"/>
      <c r="U30" s="192"/>
      <c r="V30" s="193"/>
      <c r="W30" s="12"/>
      <c r="X30" s="575" t="s">
        <v>195</v>
      </c>
    </row>
    <row r="31" spans="1:24" x14ac:dyDescent="0.2">
      <c r="A31" s="202" t="s">
        <v>103</v>
      </c>
      <c r="B31" s="202" t="s">
        <v>94</v>
      </c>
      <c r="C31" s="202" t="s">
        <v>104</v>
      </c>
      <c r="D31" s="505" t="s">
        <v>81</v>
      </c>
      <c r="E31" s="22" t="s">
        <v>77</v>
      </c>
      <c r="F31" s="23"/>
      <c r="G31" s="23" t="s">
        <v>81</v>
      </c>
      <c r="H31" s="22" t="s">
        <v>223</v>
      </c>
      <c r="I31" s="23" t="s">
        <v>230</v>
      </c>
      <c r="J31" s="136" t="s">
        <v>224</v>
      </c>
      <c r="K31" s="23"/>
      <c r="L31" s="24" t="s">
        <v>226</v>
      </c>
      <c r="M31" s="87">
        <v>0.66666666666666663</v>
      </c>
      <c r="N31" s="36"/>
      <c r="O31" s="18"/>
      <c r="P31" s="605" t="str">
        <f t="shared" si="0"/>
        <v/>
      </c>
      <c r="Q31" s="638"/>
      <c r="R31" s="626">
        <v>0.54166666666666663</v>
      </c>
      <c r="S31" s="18"/>
      <c r="T31" s="606"/>
      <c r="U31" s="71" t="s">
        <v>227</v>
      </c>
      <c r="V31" s="72"/>
      <c r="W31" s="12"/>
      <c r="X31" s="575" t="s">
        <v>105</v>
      </c>
    </row>
    <row r="32" spans="1:24" x14ac:dyDescent="0.2">
      <c r="A32" s="200"/>
      <c r="B32" s="200"/>
      <c r="C32" s="200"/>
      <c r="D32" s="200"/>
      <c r="E32" s="19"/>
      <c r="F32" s="20"/>
      <c r="G32" s="20"/>
      <c r="H32" s="19"/>
      <c r="I32" s="20"/>
      <c r="J32" s="135"/>
      <c r="K32" s="20"/>
      <c r="L32" s="21"/>
      <c r="M32" s="85"/>
      <c r="N32" s="38"/>
      <c r="O32" s="21"/>
      <c r="P32" s="607" t="str">
        <f t="shared" si="0"/>
        <v/>
      </c>
      <c r="Q32" s="639"/>
      <c r="R32" s="627"/>
      <c r="S32" s="18"/>
      <c r="T32" s="608"/>
      <c r="U32" s="69"/>
      <c r="V32" s="70"/>
      <c r="W32" s="12"/>
      <c r="X32" s="575" t="s">
        <v>196</v>
      </c>
    </row>
    <row r="33" spans="1:24" hidden="1" x14ac:dyDescent="0.2">
      <c r="A33" s="594" t="s">
        <v>103</v>
      </c>
      <c r="B33" s="594" t="s">
        <v>94</v>
      </c>
      <c r="C33" s="594" t="s">
        <v>106</v>
      </c>
      <c r="D33" s="594" t="s">
        <v>81</v>
      </c>
      <c r="E33" s="148"/>
      <c r="F33" s="149"/>
      <c r="G33" s="149"/>
      <c r="H33" s="148"/>
      <c r="I33" s="149"/>
      <c r="J33" s="362"/>
      <c r="K33" s="149"/>
      <c r="L33" s="150"/>
      <c r="M33" s="151"/>
      <c r="N33" s="152"/>
      <c r="O33" s="98"/>
      <c r="P33" s="615" t="str">
        <f t="shared" si="0"/>
        <v/>
      </c>
      <c r="Q33" s="636"/>
      <c r="R33" s="624"/>
      <c r="S33" s="98"/>
      <c r="T33" s="617"/>
      <c r="U33" s="194"/>
      <c r="V33" s="195"/>
      <c r="W33" s="12"/>
      <c r="X33" s="575" t="s">
        <v>107</v>
      </c>
    </row>
    <row r="34" spans="1:24" hidden="1" x14ac:dyDescent="0.2">
      <c r="A34" s="205"/>
      <c r="B34" s="205"/>
      <c r="C34" s="205"/>
      <c r="D34" s="205"/>
      <c r="E34" s="99"/>
      <c r="F34" s="100"/>
      <c r="G34" s="100"/>
      <c r="H34" s="99"/>
      <c r="I34" s="100"/>
      <c r="J34" s="108"/>
      <c r="K34" s="100"/>
      <c r="L34" s="101"/>
      <c r="M34" s="188"/>
      <c r="N34" s="189"/>
      <c r="O34" s="101"/>
      <c r="P34" s="616" t="str">
        <f t="shared" si="0"/>
        <v/>
      </c>
      <c r="Q34" s="637"/>
      <c r="R34" s="625"/>
      <c r="S34" s="98"/>
      <c r="T34" s="618"/>
      <c r="U34" s="192"/>
      <c r="V34" s="193"/>
      <c r="W34" s="12"/>
      <c r="X34" s="575" t="s">
        <v>197</v>
      </c>
    </row>
    <row r="35" spans="1:24" x14ac:dyDescent="0.2">
      <c r="A35" s="202" t="s">
        <v>108</v>
      </c>
      <c r="B35" s="202" t="s">
        <v>74</v>
      </c>
      <c r="C35" s="202" t="s">
        <v>109</v>
      </c>
      <c r="D35" s="505" t="s">
        <v>86</v>
      </c>
      <c r="E35" s="22" t="s">
        <v>77</v>
      </c>
      <c r="F35" s="23" t="s">
        <v>231</v>
      </c>
      <c r="G35" s="23" t="s">
        <v>86</v>
      </c>
      <c r="H35" s="22" t="s">
        <v>222</v>
      </c>
      <c r="I35" s="23"/>
      <c r="J35" s="136" t="s">
        <v>224</v>
      </c>
      <c r="K35" s="23" t="s">
        <v>228</v>
      </c>
      <c r="L35" s="24" t="s">
        <v>159</v>
      </c>
      <c r="M35" s="87">
        <v>0.75</v>
      </c>
      <c r="N35" s="88">
        <v>0.52083333333333337</v>
      </c>
      <c r="O35" s="18"/>
      <c r="P35" s="605">
        <f t="shared" si="0"/>
        <v>0.22916666666666663</v>
      </c>
      <c r="Q35" s="638"/>
      <c r="R35" s="626">
        <v>0.72916666666666663</v>
      </c>
      <c r="S35" s="18"/>
      <c r="T35" s="606"/>
      <c r="U35" s="71" t="s">
        <v>227</v>
      </c>
      <c r="V35" s="72"/>
      <c r="W35" s="12"/>
      <c r="X35" s="575" t="s">
        <v>110</v>
      </c>
    </row>
    <row r="36" spans="1:24" x14ac:dyDescent="0.2">
      <c r="A36" s="200"/>
      <c r="B36" s="200"/>
      <c r="C36" s="200"/>
      <c r="D36" s="200"/>
      <c r="E36" s="19" t="s">
        <v>77</v>
      </c>
      <c r="F36" s="20" t="s">
        <v>232</v>
      </c>
      <c r="G36" s="20"/>
      <c r="H36" s="19" t="s">
        <v>222</v>
      </c>
      <c r="I36" s="20"/>
      <c r="J36" s="135"/>
      <c r="K36" s="20" t="s">
        <v>228</v>
      </c>
      <c r="L36" s="21" t="s">
        <v>159</v>
      </c>
      <c r="M36" s="85">
        <v>0.75</v>
      </c>
      <c r="N36" s="38"/>
      <c r="O36" s="21"/>
      <c r="P36" s="607" t="str">
        <f t="shared" si="0"/>
        <v/>
      </c>
      <c r="Q36" s="639"/>
      <c r="R36" s="627"/>
      <c r="S36" s="18"/>
      <c r="T36" s="608"/>
      <c r="U36" s="69"/>
      <c r="V36" s="70"/>
      <c r="W36" s="12"/>
      <c r="X36" s="575" t="s">
        <v>198</v>
      </c>
    </row>
    <row r="37" spans="1:24" hidden="1" x14ac:dyDescent="0.2">
      <c r="A37" s="140" t="s">
        <v>111</v>
      </c>
      <c r="B37" s="140" t="s">
        <v>94</v>
      </c>
      <c r="C37" s="140" t="s">
        <v>112</v>
      </c>
      <c r="D37" s="379" t="s">
        <v>86</v>
      </c>
      <c r="E37" s="148"/>
      <c r="F37" s="149"/>
      <c r="G37" s="149"/>
      <c r="H37" s="148"/>
      <c r="I37" s="149"/>
      <c r="J37" s="362"/>
      <c r="K37" s="149"/>
      <c r="L37" s="150"/>
      <c r="M37" s="151"/>
      <c r="N37" s="152"/>
      <c r="O37" s="98"/>
      <c r="P37" s="615" t="str">
        <f t="shared" si="0"/>
        <v/>
      </c>
      <c r="Q37" s="636"/>
      <c r="R37" s="624"/>
      <c r="S37" s="98"/>
      <c r="T37" s="617"/>
      <c r="U37" s="154"/>
      <c r="V37" s="155"/>
      <c r="W37" s="12"/>
      <c r="X37" s="575" t="s">
        <v>113</v>
      </c>
    </row>
    <row r="38" spans="1:24" hidden="1" x14ac:dyDescent="0.2">
      <c r="A38" s="203"/>
      <c r="B38" s="203"/>
      <c r="C38" s="203"/>
      <c r="D38" s="203"/>
      <c r="E38" s="99"/>
      <c r="F38" s="100"/>
      <c r="G38" s="100"/>
      <c r="H38" s="99"/>
      <c r="I38" s="100"/>
      <c r="J38" s="108"/>
      <c r="K38" s="100"/>
      <c r="L38" s="101"/>
      <c r="M38" s="188"/>
      <c r="N38" s="189"/>
      <c r="O38" s="101"/>
      <c r="P38" s="616" t="str">
        <f t="shared" si="0"/>
        <v/>
      </c>
      <c r="Q38" s="637"/>
      <c r="R38" s="625"/>
      <c r="S38" s="98"/>
      <c r="T38" s="618"/>
      <c r="U38" s="192"/>
      <c r="V38" s="193"/>
      <c r="W38" s="12"/>
      <c r="X38" s="575" t="s">
        <v>199</v>
      </c>
    </row>
    <row r="39" spans="1:24" hidden="1" x14ac:dyDescent="0.2">
      <c r="A39" s="140" t="s">
        <v>114</v>
      </c>
      <c r="B39" s="140" t="s">
        <v>74</v>
      </c>
      <c r="C39" s="140" t="s">
        <v>115</v>
      </c>
      <c r="D39" s="379" t="s">
        <v>86</v>
      </c>
      <c r="E39" s="148"/>
      <c r="F39" s="149"/>
      <c r="G39" s="149"/>
      <c r="H39" s="148"/>
      <c r="I39" s="149"/>
      <c r="J39" s="362"/>
      <c r="K39" s="149"/>
      <c r="L39" s="150"/>
      <c r="M39" s="151"/>
      <c r="N39" s="152"/>
      <c r="O39" s="98"/>
      <c r="P39" s="615" t="str">
        <f t="shared" si="0"/>
        <v/>
      </c>
      <c r="Q39" s="636"/>
      <c r="R39" s="624"/>
      <c r="S39" s="98"/>
      <c r="T39" s="617"/>
      <c r="U39" s="194"/>
      <c r="V39" s="195"/>
      <c r="W39" s="12"/>
      <c r="X39" s="575" t="s">
        <v>116</v>
      </c>
    </row>
    <row r="40" spans="1:24" hidden="1" x14ac:dyDescent="0.2">
      <c r="A40" s="203"/>
      <c r="B40" s="203"/>
      <c r="C40" s="203"/>
      <c r="D40" s="203"/>
      <c r="E40" s="99"/>
      <c r="F40" s="100"/>
      <c r="G40" s="100"/>
      <c r="H40" s="99"/>
      <c r="I40" s="100"/>
      <c r="J40" s="108"/>
      <c r="K40" s="100"/>
      <c r="L40" s="101"/>
      <c r="M40" s="188"/>
      <c r="N40" s="189"/>
      <c r="O40" s="101"/>
      <c r="P40" s="616" t="str">
        <f t="shared" si="0"/>
        <v/>
      </c>
      <c r="Q40" s="637"/>
      <c r="R40" s="625"/>
      <c r="S40" s="98"/>
      <c r="T40" s="618"/>
      <c r="U40" s="192"/>
      <c r="V40" s="193"/>
      <c r="W40" s="12"/>
      <c r="X40" s="575" t="s">
        <v>200</v>
      </c>
    </row>
    <row r="41" spans="1:24" hidden="1" x14ac:dyDescent="0.2">
      <c r="A41" s="140" t="s">
        <v>117</v>
      </c>
      <c r="B41" s="140" t="s">
        <v>74</v>
      </c>
      <c r="C41" s="140" t="s">
        <v>118</v>
      </c>
      <c r="D41" s="379" t="s">
        <v>86</v>
      </c>
      <c r="E41" s="148"/>
      <c r="F41" s="149"/>
      <c r="G41" s="149"/>
      <c r="H41" s="148"/>
      <c r="I41" s="149"/>
      <c r="J41" s="362"/>
      <c r="K41" s="149"/>
      <c r="L41" s="150"/>
      <c r="M41" s="151"/>
      <c r="N41" s="152"/>
      <c r="O41" s="98"/>
      <c r="P41" s="615" t="str">
        <f t="shared" si="0"/>
        <v/>
      </c>
      <c r="Q41" s="636"/>
      <c r="R41" s="624"/>
      <c r="S41" s="98"/>
      <c r="T41" s="617"/>
      <c r="U41" s="154"/>
      <c r="V41" s="155"/>
      <c r="W41" s="12"/>
      <c r="X41" s="575" t="s">
        <v>119</v>
      </c>
    </row>
    <row r="42" spans="1:24" hidden="1" x14ac:dyDescent="0.2">
      <c r="A42" s="203"/>
      <c r="B42" s="203"/>
      <c r="C42" s="203"/>
      <c r="D42" s="203"/>
      <c r="E42" s="99"/>
      <c r="F42" s="100"/>
      <c r="G42" s="100"/>
      <c r="H42" s="99"/>
      <c r="I42" s="100"/>
      <c r="J42" s="108"/>
      <c r="K42" s="100"/>
      <c r="L42" s="101"/>
      <c r="M42" s="188"/>
      <c r="N42" s="189"/>
      <c r="O42" s="101"/>
      <c r="P42" s="616" t="str">
        <f t="shared" si="0"/>
        <v/>
      </c>
      <c r="Q42" s="637"/>
      <c r="R42" s="625"/>
      <c r="S42" s="98"/>
      <c r="T42" s="618"/>
      <c r="U42" s="192"/>
      <c r="V42" s="193"/>
      <c r="W42" s="12"/>
      <c r="X42" s="575" t="s">
        <v>201</v>
      </c>
    </row>
    <row r="43" spans="1:24" hidden="1" x14ac:dyDescent="0.2">
      <c r="A43" s="379" t="s">
        <v>233</v>
      </c>
      <c r="B43" s="379" t="s">
        <v>74</v>
      </c>
      <c r="C43" s="379" t="s">
        <v>121</v>
      </c>
      <c r="D43" s="379" t="s">
        <v>86</v>
      </c>
      <c r="E43" s="148"/>
      <c r="F43" s="149"/>
      <c r="G43" s="149"/>
      <c r="H43" s="148"/>
      <c r="I43" s="149"/>
      <c r="J43" s="362"/>
      <c r="K43" s="149"/>
      <c r="L43" s="150"/>
      <c r="M43" s="151"/>
      <c r="N43" s="152"/>
      <c r="O43" s="98"/>
      <c r="P43" s="615" t="str">
        <f t="shared" si="0"/>
        <v/>
      </c>
      <c r="Q43" s="636"/>
      <c r="R43" s="624"/>
      <c r="S43" s="98"/>
      <c r="T43" s="617"/>
      <c r="U43" s="154"/>
      <c r="V43" s="155"/>
      <c r="W43" s="12"/>
      <c r="X43" s="575"/>
    </row>
    <row r="44" spans="1:24" hidden="1" x14ac:dyDescent="0.2">
      <c r="A44" s="203"/>
      <c r="B44" s="203"/>
      <c r="C44" s="203"/>
      <c r="D44" s="203"/>
      <c r="E44" s="99"/>
      <c r="F44" s="100"/>
      <c r="G44" s="100"/>
      <c r="H44" s="99"/>
      <c r="I44" s="100"/>
      <c r="J44" s="108"/>
      <c r="K44" s="100"/>
      <c r="L44" s="101"/>
      <c r="M44" s="188"/>
      <c r="N44" s="189"/>
      <c r="O44" s="101"/>
      <c r="P44" s="616" t="str">
        <f t="shared" si="0"/>
        <v/>
      </c>
      <c r="Q44" s="637"/>
      <c r="R44" s="625"/>
      <c r="S44" s="98"/>
      <c r="T44" s="618"/>
      <c r="U44" s="192"/>
      <c r="V44" s="193"/>
      <c r="W44" s="12"/>
      <c r="X44" s="575"/>
    </row>
    <row r="45" spans="1:24" x14ac:dyDescent="0.2">
      <c r="A45" s="202" t="s">
        <v>122</v>
      </c>
      <c r="B45" s="202" t="s">
        <v>74</v>
      </c>
      <c r="C45" s="202" t="s">
        <v>123</v>
      </c>
      <c r="D45" s="505" t="s">
        <v>86</v>
      </c>
      <c r="E45" s="22" t="s">
        <v>77</v>
      </c>
      <c r="F45" s="23"/>
      <c r="G45" s="23" t="s">
        <v>86</v>
      </c>
      <c r="H45" s="22" t="s">
        <v>222</v>
      </c>
      <c r="I45" s="23"/>
      <c r="J45" s="136" t="s">
        <v>224</v>
      </c>
      <c r="K45" s="23" t="s">
        <v>228</v>
      </c>
      <c r="L45" s="24" t="s">
        <v>159</v>
      </c>
      <c r="M45" s="87">
        <v>0.75</v>
      </c>
      <c r="N45" s="88">
        <v>0.65625</v>
      </c>
      <c r="O45" s="18"/>
      <c r="P45" s="605">
        <f t="shared" si="0"/>
        <v>9.375E-2</v>
      </c>
      <c r="Q45" s="638"/>
      <c r="R45" s="626">
        <v>0.66666666666666663</v>
      </c>
      <c r="S45" s="18"/>
      <c r="T45" s="606"/>
      <c r="U45" s="71" t="s">
        <v>227</v>
      </c>
      <c r="V45" s="72"/>
      <c r="W45" s="12"/>
      <c r="X45" s="575" t="s">
        <v>124</v>
      </c>
    </row>
    <row r="46" spans="1:24" x14ac:dyDescent="0.2">
      <c r="A46" s="200"/>
      <c r="B46" s="200"/>
      <c r="C46" s="200"/>
      <c r="D46" s="200"/>
      <c r="E46" s="19"/>
      <c r="F46" s="20"/>
      <c r="G46" s="20"/>
      <c r="H46" s="19"/>
      <c r="I46" s="20"/>
      <c r="J46" s="135"/>
      <c r="K46" s="20"/>
      <c r="L46" s="21"/>
      <c r="M46" s="85"/>
      <c r="N46" s="38"/>
      <c r="O46" s="21"/>
      <c r="P46" s="607" t="str">
        <f t="shared" si="0"/>
        <v/>
      </c>
      <c r="Q46" s="639"/>
      <c r="R46" s="627"/>
      <c r="S46" s="18"/>
      <c r="T46" s="608"/>
      <c r="U46" s="69"/>
      <c r="V46" s="70"/>
      <c r="W46" s="12"/>
      <c r="X46" s="575" t="s">
        <v>202</v>
      </c>
    </row>
    <row r="47" spans="1:24" hidden="1" x14ac:dyDescent="0.2">
      <c r="A47" s="140" t="s">
        <v>125</v>
      </c>
      <c r="B47" s="140" t="s">
        <v>74</v>
      </c>
      <c r="C47" s="379" t="s">
        <v>126</v>
      </c>
      <c r="D47" s="379" t="s">
        <v>81</v>
      </c>
      <c r="E47" s="148"/>
      <c r="F47" s="149"/>
      <c r="G47" s="149"/>
      <c r="H47" s="148"/>
      <c r="I47" s="149"/>
      <c r="J47" s="362"/>
      <c r="K47" s="149"/>
      <c r="L47" s="150"/>
      <c r="M47" s="151"/>
      <c r="N47" s="152"/>
      <c r="O47" s="98"/>
      <c r="P47" s="615" t="str">
        <f t="shared" si="0"/>
        <v/>
      </c>
      <c r="Q47" s="636"/>
      <c r="R47" s="624"/>
      <c r="S47" s="98"/>
      <c r="T47" s="617"/>
      <c r="U47" s="194"/>
      <c r="V47" s="195"/>
      <c r="W47" s="12"/>
      <c r="X47" s="575" t="s">
        <v>127</v>
      </c>
    </row>
    <row r="48" spans="1:24" hidden="1" x14ac:dyDescent="0.2">
      <c r="A48" s="203"/>
      <c r="B48" s="203"/>
      <c r="C48" s="203"/>
      <c r="D48" s="203"/>
      <c r="E48" s="99"/>
      <c r="F48" s="100"/>
      <c r="G48" s="100"/>
      <c r="H48" s="99"/>
      <c r="I48" s="100"/>
      <c r="J48" s="108"/>
      <c r="K48" s="100"/>
      <c r="L48" s="101"/>
      <c r="M48" s="188"/>
      <c r="N48" s="189"/>
      <c r="O48" s="101"/>
      <c r="P48" s="616" t="str">
        <f t="shared" si="0"/>
        <v/>
      </c>
      <c r="Q48" s="637"/>
      <c r="R48" s="625"/>
      <c r="S48" s="98"/>
      <c r="T48" s="618"/>
      <c r="U48" s="192"/>
      <c r="V48" s="193"/>
      <c r="W48" s="12"/>
      <c r="X48" s="575" t="s">
        <v>203</v>
      </c>
    </row>
    <row r="49" spans="1:24" hidden="1" x14ac:dyDescent="0.2">
      <c r="A49" s="140" t="s">
        <v>125</v>
      </c>
      <c r="B49" s="140" t="s">
        <v>74</v>
      </c>
      <c r="C49" s="379" t="s">
        <v>128</v>
      </c>
      <c r="D49" s="379" t="s">
        <v>86</v>
      </c>
      <c r="E49" s="148"/>
      <c r="F49" s="149"/>
      <c r="G49" s="149"/>
      <c r="H49" s="148"/>
      <c r="I49" s="149"/>
      <c r="J49" s="362"/>
      <c r="K49" s="149"/>
      <c r="L49" s="150"/>
      <c r="M49" s="151"/>
      <c r="N49" s="152"/>
      <c r="O49" s="98"/>
      <c r="P49" s="615" t="str">
        <f t="shared" si="0"/>
        <v/>
      </c>
      <c r="Q49" s="636"/>
      <c r="R49" s="624"/>
      <c r="S49" s="98"/>
      <c r="T49" s="617"/>
      <c r="U49" s="154"/>
      <c r="V49" s="155"/>
      <c r="W49" s="12"/>
      <c r="X49" s="575" t="s">
        <v>129</v>
      </c>
    </row>
    <row r="50" spans="1:24" hidden="1" x14ac:dyDescent="0.2">
      <c r="A50" s="203"/>
      <c r="B50" s="203"/>
      <c r="C50" s="203"/>
      <c r="D50" s="203"/>
      <c r="E50" s="99"/>
      <c r="F50" s="100"/>
      <c r="G50" s="100"/>
      <c r="H50" s="99"/>
      <c r="I50" s="100"/>
      <c r="J50" s="108"/>
      <c r="K50" s="100"/>
      <c r="L50" s="101"/>
      <c r="M50" s="188"/>
      <c r="N50" s="189"/>
      <c r="O50" s="101"/>
      <c r="P50" s="616" t="str">
        <f t="shared" si="0"/>
        <v/>
      </c>
      <c r="Q50" s="637"/>
      <c r="R50" s="625"/>
      <c r="S50" s="98"/>
      <c r="T50" s="618"/>
      <c r="U50" s="192"/>
      <c r="V50" s="193"/>
      <c r="W50" s="12"/>
      <c r="X50" s="575" t="s">
        <v>204</v>
      </c>
    </row>
    <row r="51" spans="1:24" x14ac:dyDescent="0.2">
      <c r="A51" s="202" t="s">
        <v>130</v>
      </c>
      <c r="B51" s="202" t="s">
        <v>94</v>
      </c>
      <c r="C51" s="202" t="s">
        <v>131</v>
      </c>
      <c r="D51" s="505" t="s">
        <v>81</v>
      </c>
      <c r="E51" s="22" t="s">
        <v>82</v>
      </c>
      <c r="F51" s="23"/>
      <c r="G51" s="23" t="s">
        <v>81</v>
      </c>
      <c r="H51" s="22" t="s">
        <v>223</v>
      </c>
      <c r="I51" s="23" t="s">
        <v>234</v>
      </c>
      <c r="J51" s="136" t="s">
        <v>229</v>
      </c>
      <c r="K51" s="23"/>
      <c r="L51" s="24" t="s">
        <v>226</v>
      </c>
      <c r="M51" s="87">
        <v>0.75</v>
      </c>
      <c r="N51" s="36"/>
      <c r="O51" s="18"/>
      <c r="P51" s="605" t="str">
        <f t="shared" si="0"/>
        <v/>
      </c>
      <c r="Q51" s="638"/>
      <c r="R51" s="626">
        <v>0.58333333333333337</v>
      </c>
      <c r="S51" s="374">
        <v>1</v>
      </c>
      <c r="T51" s="606"/>
      <c r="U51" s="71"/>
      <c r="V51" s="72"/>
      <c r="W51" s="12"/>
      <c r="X51" s="575" t="s">
        <v>132</v>
      </c>
    </row>
    <row r="52" spans="1:24" x14ac:dyDescent="0.2">
      <c r="A52" s="200"/>
      <c r="B52" s="200"/>
      <c r="C52" s="200"/>
      <c r="D52" s="200"/>
      <c r="E52" s="19"/>
      <c r="F52" s="20"/>
      <c r="G52" s="20"/>
      <c r="H52" s="19"/>
      <c r="I52" s="20"/>
      <c r="J52" s="135"/>
      <c r="K52" s="20"/>
      <c r="L52" s="21"/>
      <c r="M52" s="85"/>
      <c r="N52" s="38"/>
      <c r="O52" s="21"/>
      <c r="P52" s="607" t="str">
        <f t="shared" si="0"/>
        <v/>
      </c>
      <c r="Q52" s="639"/>
      <c r="R52" s="627"/>
      <c r="S52" s="18"/>
      <c r="T52" s="608"/>
      <c r="U52" s="69"/>
      <c r="V52" s="70"/>
      <c r="W52" s="12"/>
      <c r="X52" s="575" t="s">
        <v>205</v>
      </c>
    </row>
    <row r="53" spans="1:24" x14ac:dyDescent="0.2">
      <c r="A53" s="202" t="s">
        <v>133</v>
      </c>
      <c r="B53" s="202" t="s">
        <v>94</v>
      </c>
      <c r="C53" s="202" t="s">
        <v>134</v>
      </c>
      <c r="D53" s="505" t="s">
        <v>86</v>
      </c>
      <c r="E53" s="22" t="s">
        <v>77</v>
      </c>
      <c r="F53" s="23"/>
      <c r="G53" s="23" t="s">
        <v>81</v>
      </c>
      <c r="H53" s="22" t="s">
        <v>222</v>
      </c>
      <c r="I53" s="23"/>
      <c r="J53" s="136" t="s">
        <v>224</v>
      </c>
      <c r="K53" s="23" t="s">
        <v>235</v>
      </c>
      <c r="L53" s="24" t="s">
        <v>226</v>
      </c>
      <c r="M53" s="87">
        <v>0.72916666666666663</v>
      </c>
      <c r="N53" s="88">
        <v>0.625</v>
      </c>
      <c r="O53" s="18"/>
      <c r="P53" s="605">
        <f t="shared" si="0"/>
        <v>0.10416666666666663</v>
      </c>
      <c r="Q53" s="638"/>
      <c r="R53" s="626">
        <v>0.6875</v>
      </c>
      <c r="S53" s="18"/>
      <c r="T53" s="606"/>
      <c r="U53" s="73" t="s">
        <v>227</v>
      </c>
      <c r="V53" s="74"/>
      <c r="W53" s="12"/>
      <c r="X53" s="575" t="s">
        <v>135</v>
      </c>
    </row>
    <row r="54" spans="1:24" x14ac:dyDescent="0.2">
      <c r="A54" s="200"/>
      <c r="B54" s="200"/>
      <c r="C54" s="200"/>
      <c r="D54" s="200"/>
      <c r="E54" s="19"/>
      <c r="F54" s="20"/>
      <c r="G54" s="20"/>
      <c r="H54" s="19"/>
      <c r="I54" s="20"/>
      <c r="J54" s="135"/>
      <c r="K54" s="20"/>
      <c r="L54" s="21"/>
      <c r="M54" s="85"/>
      <c r="N54" s="38"/>
      <c r="O54" s="21"/>
      <c r="P54" s="607" t="str">
        <f t="shared" si="0"/>
        <v/>
      </c>
      <c r="Q54" s="639"/>
      <c r="R54" s="627"/>
      <c r="S54" s="18"/>
      <c r="T54" s="608"/>
      <c r="U54" s="69"/>
      <c r="V54" s="70"/>
      <c r="W54" s="12"/>
      <c r="X54" s="575" t="s">
        <v>206</v>
      </c>
    </row>
    <row r="55" spans="1:24" hidden="1" x14ac:dyDescent="0.2">
      <c r="A55" s="140" t="s">
        <v>136</v>
      </c>
      <c r="B55" s="140" t="s">
        <v>137</v>
      </c>
      <c r="C55" s="140" t="s">
        <v>138</v>
      </c>
      <c r="D55" s="379" t="s">
        <v>81</v>
      </c>
      <c r="E55" s="148"/>
      <c r="F55" s="149"/>
      <c r="G55" s="149"/>
      <c r="H55" s="148"/>
      <c r="I55" s="149"/>
      <c r="J55" s="362"/>
      <c r="K55" s="149"/>
      <c r="L55" s="150"/>
      <c r="M55" s="151"/>
      <c r="N55" s="152"/>
      <c r="O55" s="98"/>
      <c r="P55" s="615" t="str">
        <f t="shared" si="0"/>
        <v/>
      </c>
      <c r="Q55" s="636"/>
      <c r="R55" s="624"/>
      <c r="S55" s="98"/>
      <c r="T55" s="617"/>
      <c r="U55" s="154"/>
      <c r="V55" s="155"/>
      <c r="W55" s="12"/>
      <c r="X55" s="575" t="s">
        <v>139</v>
      </c>
    </row>
    <row r="56" spans="1:24" hidden="1" x14ac:dyDescent="0.2">
      <c r="A56" s="203"/>
      <c r="B56" s="203"/>
      <c r="C56" s="203"/>
      <c r="D56" s="203"/>
      <c r="E56" s="99"/>
      <c r="F56" s="100"/>
      <c r="G56" s="100"/>
      <c r="H56" s="99"/>
      <c r="I56" s="100"/>
      <c r="J56" s="108"/>
      <c r="K56" s="100"/>
      <c r="L56" s="101"/>
      <c r="M56" s="188"/>
      <c r="N56" s="189"/>
      <c r="O56" s="101"/>
      <c r="P56" s="616" t="str">
        <f t="shared" si="0"/>
        <v/>
      </c>
      <c r="Q56" s="637"/>
      <c r="R56" s="625"/>
      <c r="S56" s="98"/>
      <c r="T56" s="618"/>
      <c r="U56" s="192"/>
      <c r="V56" s="193"/>
      <c r="W56" s="12"/>
      <c r="X56" s="575" t="s">
        <v>207</v>
      </c>
    </row>
    <row r="57" spans="1:24" x14ac:dyDescent="0.2">
      <c r="A57" s="202" t="s">
        <v>140</v>
      </c>
      <c r="B57" s="202" t="s">
        <v>74</v>
      </c>
      <c r="C57" s="202" t="s">
        <v>141</v>
      </c>
      <c r="D57" s="505" t="s">
        <v>86</v>
      </c>
      <c r="E57" s="22" t="s">
        <v>221</v>
      </c>
      <c r="F57" s="23"/>
      <c r="G57" s="23" t="s">
        <v>86</v>
      </c>
      <c r="H57" s="22" t="s">
        <v>222</v>
      </c>
      <c r="I57" s="23"/>
      <c r="J57" s="136" t="s">
        <v>229</v>
      </c>
      <c r="K57" s="23" t="s">
        <v>228</v>
      </c>
      <c r="L57" s="24" t="s">
        <v>226</v>
      </c>
      <c r="M57" s="87">
        <v>0.75</v>
      </c>
      <c r="N57" s="36"/>
      <c r="O57" s="18"/>
      <c r="P57" s="605" t="str">
        <f t="shared" si="0"/>
        <v/>
      </c>
      <c r="Q57" s="638"/>
      <c r="R57" s="626">
        <v>0.66666666666666663</v>
      </c>
      <c r="S57" s="18"/>
      <c r="T57" s="606"/>
      <c r="U57" s="71" t="s">
        <v>227</v>
      </c>
      <c r="V57" s="72"/>
      <c r="W57" s="12"/>
      <c r="X57" s="575" t="s">
        <v>142</v>
      </c>
    </row>
    <row r="58" spans="1:24" x14ac:dyDescent="0.2">
      <c r="A58" s="200"/>
      <c r="B58" s="200"/>
      <c r="C58" s="200"/>
      <c r="D58" s="200"/>
      <c r="E58" s="19"/>
      <c r="F58" s="20"/>
      <c r="G58" s="20"/>
      <c r="H58" s="19"/>
      <c r="I58" s="20"/>
      <c r="J58" s="135"/>
      <c r="K58" s="20"/>
      <c r="L58" s="21"/>
      <c r="M58" s="85"/>
      <c r="N58" s="38"/>
      <c r="O58" s="21"/>
      <c r="P58" s="607" t="str">
        <f t="shared" si="0"/>
        <v/>
      </c>
      <c r="Q58" s="639"/>
      <c r="R58" s="627"/>
      <c r="S58" s="18"/>
      <c r="T58" s="608"/>
      <c r="U58" s="69"/>
      <c r="V58" s="70"/>
      <c r="W58" s="12"/>
      <c r="X58" s="575" t="s">
        <v>208</v>
      </c>
    </row>
    <row r="59" spans="1:24" hidden="1" x14ac:dyDescent="0.2">
      <c r="A59" s="140" t="s">
        <v>143</v>
      </c>
      <c r="B59" s="140" t="s">
        <v>94</v>
      </c>
      <c r="C59" s="140" t="s">
        <v>144</v>
      </c>
      <c r="D59" s="379" t="s">
        <v>86</v>
      </c>
      <c r="E59" s="148"/>
      <c r="F59" s="149"/>
      <c r="G59" s="149"/>
      <c r="H59" s="148"/>
      <c r="I59" s="149"/>
      <c r="J59" s="362"/>
      <c r="K59" s="149"/>
      <c r="L59" s="150"/>
      <c r="M59" s="151"/>
      <c r="N59" s="152"/>
      <c r="O59" s="98"/>
      <c r="P59" s="615" t="str">
        <f t="shared" si="0"/>
        <v/>
      </c>
      <c r="Q59" s="636"/>
      <c r="R59" s="624"/>
      <c r="S59" s="98"/>
      <c r="T59" s="617"/>
      <c r="U59" s="194"/>
      <c r="V59" s="195"/>
      <c r="W59" s="12"/>
      <c r="X59" s="575" t="s">
        <v>145</v>
      </c>
    </row>
    <row r="60" spans="1:24" hidden="1" x14ac:dyDescent="0.2">
      <c r="A60" s="203"/>
      <c r="B60" s="203"/>
      <c r="C60" s="203"/>
      <c r="D60" s="203"/>
      <c r="E60" s="99"/>
      <c r="F60" s="100"/>
      <c r="G60" s="100"/>
      <c r="H60" s="99"/>
      <c r="I60" s="100"/>
      <c r="J60" s="108"/>
      <c r="K60" s="100"/>
      <c r="L60" s="101"/>
      <c r="M60" s="188"/>
      <c r="N60" s="189"/>
      <c r="O60" s="101"/>
      <c r="P60" s="616" t="str">
        <f t="shared" si="0"/>
        <v/>
      </c>
      <c r="Q60" s="637"/>
      <c r="R60" s="625"/>
      <c r="S60" s="98"/>
      <c r="T60" s="618"/>
      <c r="U60" s="192"/>
      <c r="V60" s="193"/>
      <c r="W60" s="12"/>
      <c r="X60" s="575" t="s">
        <v>209</v>
      </c>
    </row>
    <row r="61" spans="1:24" hidden="1" x14ac:dyDescent="0.2">
      <c r="A61" s="140" t="s">
        <v>146</v>
      </c>
      <c r="B61" s="140" t="s">
        <v>74</v>
      </c>
      <c r="C61" s="140" t="s">
        <v>147</v>
      </c>
      <c r="D61" s="379" t="s">
        <v>81</v>
      </c>
      <c r="E61" s="148"/>
      <c r="F61" s="149"/>
      <c r="G61" s="149"/>
      <c r="H61" s="148"/>
      <c r="I61" s="149"/>
      <c r="J61" s="362"/>
      <c r="K61" s="149"/>
      <c r="L61" s="150"/>
      <c r="M61" s="151"/>
      <c r="N61" s="187"/>
      <c r="O61" s="98"/>
      <c r="P61" s="615" t="str">
        <f t="shared" si="0"/>
        <v/>
      </c>
      <c r="Q61" s="636"/>
      <c r="R61" s="624"/>
      <c r="S61" s="98"/>
      <c r="T61" s="617"/>
      <c r="U61" s="154"/>
      <c r="V61" s="155"/>
      <c r="W61" s="12"/>
      <c r="X61" s="575" t="s">
        <v>148</v>
      </c>
    </row>
    <row r="62" spans="1:24" hidden="1" x14ac:dyDescent="0.2">
      <c r="A62" s="203"/>
      <c r="B62" s="203"/>
      <c r="C62" s="203"/>
      <c r="D62" s="203"/>
      <c r="E62" s="99"/>
      <c r="F62" s="100"/>
      <c r="G62" s="100"/>
      <c r="H62" s="99"/>
      <c r="I62" s="100"/>
      <c r="J62" s="108"/>
      <c r="K62" s="100"/>
      <c r="L62" s="101"/>
      <c r="M62" s="188"/>
      <c r="N62" s="189"/>
      <c r="O62" s="101"/>
      <c r="P62" s="616" t="str">
        <f t="shared" si="0"/>
        <v/>
      </c>
      <c r="Q62" s="637"/>
      <c r="R62" s="625"/>
      <c r="S62" s="98"/>
      <c r="T62" s="618"/>
      <c r="U62" s="192"/>
      <c r="V62" s="193"/>
      <c r="W62" s="12"/>
      <c r="X62" s="575" t="s">
        <v>210</v>
      </c>
    </row>
    <row r="63" spans="1:24" hidden="1" x14ac:dyDescent="0.2">
      <c r="A63" s="140" t="s">
        <v>146</v>
      </c>
      <c r="B63" s="140" t="s">
        <v>74</v>
      </c>
      <c r="C63" s="379" t="s">
        <v>149</v>
      </c>
      <c r="D63" s="379" t="s">
        <v>86</v>
      </c>
      <c r="E63" s="148"/>
      <c r="F63" s="149"/>
      <c r="G63" s="149"/>
      <c r="H63" s="148"/>
      <c r="I63" s="149"/>
      <c r="J63" s="362"/>
      <c r="K63" s="149"/>
      <c r="L63" s="150"/>
      <c r="M63" s="151"/>
      <c r="N63" s="152"/>
      <c r="O63" s="98"/>
      <c r="P63" s="615" t="str">
        <f t="shared" si="0"/>
        <v/>
      </c>
      <c r="Q63" s="636"/>
      <c r="R63" s="624"/>
      <c r="S63" s="98"/>
      <c r="T63" s="617"/>
      <c r="U63" s="154"/>
      <c r="V63" s="155"/>
      <c r="W63" s="12"/>
      <c r="X63" s="575" t="s">
        <v>150</v>
      </c>
    </row>
    <row r="64" spans="1:24" hidden="1" x14ac:dyDescent="0.2">
      <c r="A64" s="203"/>
      <c r="B64" s="203"/>
      <c r="C64" s="203"/>
      <c r="D64" s="203"/>
      <c r="E64" s="99"/>
      <c r="F64" s="100"/>
      <c r="G64" s="100"/>
      <c r="H64" s="99"/>
      <c r="I64" s="100"/>
      <c r="J64" s="108"/>
      <c r="K64" s="100"/>
      <c r="L64" s="101"/>
      <c r="M64" s="188"/>
      <c r="N64" s="189"/>
      <c r="O64" s="101"/>
      <c r="P64" s="616" t="str">
        <f t="shared" si="0"/>
        <v/>
      </c>
      <c r="Q64" s="637"/>
      <c r="R64" s="625"/>
      <c r="S64" s="98"/>
      <c r="T64" s="618"/>
      <c r="U64" s="192"/>
      <c r="V64" s="193"/>
      <c r="W64" s="12"/>
      <c r="X64" s="575" t="s">
        <v>211</v>
      </c>
    </row>
    <row r="65" spans="1:24" hidden="1" x14ac:dyDescent="0.2">
      <c r="A65" s="140" t="s">
        <v>146</v>
      </c>
      <c r="B65" s="140" t="s">
        <v>74</v>
      </c>
      <c r="C65" s="379" t="s">
        <v>151</v>
      </c>
      <c r="D65" s="379" t="s">
        <v>81</v>
      </c>
      <c r="E65" s="148"/>
      <c r="F65" s="149"/>
      <c r="G65" s="149"/>
      <c r="H65" s="148"/>
      <c r="I65" s="149"/>
      <c r="J65" s="362"/>
      <c r="K65" s="149"/>
      <c r="L65" s="150"/>
      <c r="M65" s="151"/>
      <c r="N65" s="152"/>
      <c r="O65" s="98"/>
      <c r="P65" s="615" t="str">
        <f t="shared" si="0"/>
        <v/>
      </c>
      <c r="Q65" s="636"/>
      <c r="R65" s="624"/>
      <c r="S65" s="98"/>
      <c r="T65" s="617"/>
      <c r="U65" s="194"/>
      <c r="V65" s="195"/>
      <c r="W65" s="12"/>
      <c r="X65" s="575" t="s">
        <v>152</v>
      </c>
    </row>
    <row r="66" spans="1:24" hidden="1" x14ac:dyDescent="0.2">
      <c r="A66" s="203"/>
      <c r="B66" s="203"/>
      <c r="C66" s="203"/>
      <c r="D66" s="203"/>
      <c r="E66" s="99"/>
      <c r="F66" s="100"/>
      <c r="G66" s="100"/>
      <c r="H66" s="99"/>
      <c r="I66" s="100"/>
      <c r="J66" s="108"/>
      <c r="K66" s="100"/>
      <c r="L66" s="101"/>
      <c r="M66" s="188"/>
      <c r="N66" s="189"/>
      <c r="O66" s="101"/>
      <c r="P66" s="616" t="str">
        <f t="shared" si="0"/>
        <v/>
      </c>
      <c r="Q66" s="637"/>
      <c r="R66" s="625"/>
      <c r="S66" s="98"/>
      <c r="T66" s="618"/>
      <c r="U66" s="192"/>
      <c r="V66" s="193"/>
      <c r="W66" s="12"/>
      <c r="X66" s="575" t="s">
        <v>212</v>
      </c>
    </row>
    <row r="67" spans="1:24" hidden="1" x14ac:dyDescent="0.2">
      <c r="A67" s="140" t="s">
        <v>146</v>
      </c>
      <c r="B67" s="140" t="s">
        <v>74</v>
      </c>
      <c r="C67" s="140" t="s">
        <v>153</v>
      </c>
      <c r="D67" s="379" t="s">
        <v>86</v>
      </c>
      <c r="E67" s="148"/>
      <c r="F67" s="149"/>
      <c r="G67" s="149"/>
      <c r="H67" s="148"/>
      <c r="I67" s="149"/>
      <c r="J67" s="362"/>
      <c r="K67" s="149"/>
      <c r="L67" s="150"/>
      <c r="M67" s="151"/>
      <c r="N67" s="152"/>
      <c r="O67" s="98"/>
      <c r="P67" s="615" t="str">
        <f t="shared" si="0"/>
        <v/>
      </c>
      <c r="Q67" s="636"/>
      <c r="R67" s="624"/>
      <c r="S67" s="98"/>
      <c r="T67" s="617"/>
      <c r="U67" s="154"/>
      <c r="V67" s="155"/>
      <c r="W67" s="12"/>
      <c r="X67" s="575" t="s">
        <v>154</v>
      </c>
    </row>
    <row r="68" spans="1:24" hidden="1" x14ac:dyDescent="0.2">
      <c r="A68" s="203"/>
      <c r="B68" s="203"/>
      <c r="C68" s="203"/>
      <c r="D68" s="203"/>
      <c r="E68" s="99"/>
      <c r="F68" s="100"/>
      <c r="G68" s="100"/>
      <c r="H68" s="99"/>
      <c r="I68" s="100"/>
      <c r="J68" s="108"/>
      <c r="K68" s="100"/>
      <c r="L68" s="101"/>
      <c r="M68" s="188"/>
      <c r="N68" s="189"/>
      <c r="O68" s="101"/>
      <c r="P68" s="616" t="str">
        <f t="shared" si="0"/>
        <v/>
      </c>
      <c r="Q68" s="637"/>
      <c r="R68" s="625"/>
      <c r="S68" s="98"/>
      <c r="T68" s="618"/>
      <c r="U68" s="192"/>
      <c r="V68" s="193"/>
      <c r="W68" s="12"/>
      <c r="X68" s="575" t="s">
        <v>213</v>
      </c>
    </row>
    <row r="69" spans="1:24" hidden="1" x14ac:dyDescent="0.2">
      <c r="A69" s="140" t="s">
        <v>155</v>
      </c>
      <c r="B69" s="140" t="s">
        <v>94</v>
      </c>
      <c r="C69" s="140" t="s">
        <v>156</v>
      </c>
      <c r="D69" s="379" t="s">
        <v>86</v>
      </c>
      <c r="E69" s="148"/>
      <c r="F69" s="149"/>
      <c r="G69" s="149"/>
      <c r="H69" s="148"/>
      <c r="I69" s="149"/>
      <c r="J69" s="362"/>
      <c r="K69" s="149"/>
      <c r="L69" s="150"/>
      <c r="M69" s="151"/>
      <c r="N69" s="152"/>
      <c r="O69" s="98"/>
      <c r="P69" s="615" t="str">
        <f t="shared" si="0"/>
        <v/>
      </c>
      <c r="Q69" s="636"/>
      <c r="R69" s="624"/>
      <c r="S69" s="98"/>
      <c r="T69" s="617"/>
      <c r="U69" s="154"/>
      <c r="V69" s="155"/>
      <c r="W69" s="12"/>
      <c r="X69" s="573" t="s">
        <v>79</v>
      </c>
    </row>
    <row r="70" spans="1:24" hidden="1" x14ac:dyDescent="0.2">
      <c r="A70" s="203"/>
      <c r="B70" s="203"/>
      <c r="C70" s="203"/>
      <c r="D70" s="203"/>
      <c r="E70" s="99"/>
      <c r="F70" s="100"/>
      <c r="G70" s="100"/>
      <c r="H70" s="99"/>
      <c r="I70" s="100"/>
      <c r="J70" s="108"/>
      <c r="K70" s="100"/>
      <c r="L70" s="101"/>
      <c r="M70" s="188"/>
      <c r="N70" s="189"/>
      <c r="O70" s="101"/>
      <c r="P70" s="616" t="str">
        <f t="shared" si="0"/>
        <v/>
      </c>
      <c r="Q70" s="637"/>
      <c r="R70" s="625"/>
      <c r="S70" s="98"/>
      <c r="T70" s="618"/>
      <c r="U70" s="192"/>
      <c r="V70" s="193"/>
      <c r="W70" s="12"/>
      <c r="X70" s="573"/>
    </row>
    <row r="71" spans="1:24" hidden="1" x14ac:dyDescent="0.2">
      <c r="A71" s="140" t="s">
        <v>157</v>
      </c>
      <c r="B71" s="140" t="s">
        <v>79</v>
      </c>
      <c r="C71" s="140" t="s">
        <v>158</v>
      </c>
      <c r="D71" s="379" t="s">
        <v>81</v>
      </c>
      <c r="E71" s="148"/>
      <c r="F71" s="149"/>
      <c r="G71" s="149"/>
      <c r="H71" s="148"/>
      <c r="I71" s="149"/>
      <c r="J71" s="362"/>
      <c r="K71" s="149"/>
      <c r="L71" s="150"/>
      <c r="M71" s="151"/>
      <c r="N71" s="152"/>
      <c r="O71" s="98"/>
      <c r="P71" s="615" t="str">
        <f t="shared" si="0"/>
        <v/>
      </c>
      <c r="Q71" s="636"/>
      <c r="R71" s="624"/>
      <c r="S71" s="98"/>
      <c r="T71" s="617"/>
      <c r="U71" s="194"/>
      <c r="V71" s="195"/>
      <c r="W71" s="12"/>
      <c r="X71" s="575" t="s">
        <v>159</v>
      </c>
    </row>
    <row r="72" spans="1:24" hidden="1" x14ac:dyDescent="0.2">
      <c r="A72" s="203"/>
      <c r="B72" s="203"/>
      <c r="C72" s="203"/>
      <c r="D72" s="203"/>
      <c r="E72" s="99"/>
      <c r="F72" s="100"/>
      <c r="G72" s="100"/>
      <c r="H72" s="99"/>
      <c r="I72" s="100"/>
      <c r="J72" s="108"/>
      <c r="K72" s="100"/>
      <c r="L72" s="101"/>
      <c r="M72" s="188"/>
      <c r="N72" s="189"/>
      <c r="O72" s="101"/>
      <c r="P72" s="616" t="str">
        <f t="shared" si="0"/>
        <v/>
      </c>
      <c r="Q72" s="637"/>
      <c r="R72" s="625"/>
      <c r="S72" s="98"/>
      <c r="T72" s="618"/>
      <c r="U72" s="192"/>
      <c r="V72" s="193"/>
      <c r="W72" s="12"/>
      <c r="X72" s="575" t="s">
        <v>226</v>
      </c>
    </row>
    <row r="73" spans="1:24" hidden="1" x14ac:dyDescent="0.2">
      <c r="A73" s="140" t="s">
        <v>160</v>
      </c>
      <c r="B73" s="140" t="s">
        <v>79</v>
      </c>
      <c r="C73" s="140" t="s">
        <v>161</v>
      </c>
      <c r="D73" s="379" t="s">
        <v>81</v>
      </c>
      <c r="E73" s="148"/>
      <c r="F73" s="149"/>
      <c r="G73" s="149"/>
      <c r="H73" s="148"/>
      <c r="I73" s="149"/>
      <c r="J73" s="362"/>
      <c r="K73" s="149"/>
      <c r="L73" s="150"/>
      <c r="M73" s="151"/>
      <c r="N73" s="152"/>
      <c r="O73" s="98"/>
      <c r="P73" s="615" t="str">
        <f t="shared" si="0"/>
        <v/>
      </c>
      <c r="Q73" s="636"/>
      <c r="R73" s="624"/>
      <c r="S73" s="98"/>
      <c r="T73" s="617"/>
      <c r="U73" s="154"/>
      <c r="V73" s="155"/>
      <c r="W73" s="12"/>
      <c r="X73" s="575" t="s">
        <v>162</v>
      </c>
    </row>
    <row r="74" spans="1:24" hidden="1" x14ac:dyDescent="0.2">
      <c r="A74" s="203"/>
      <c r="B74" s="203"/>
      <c r="C74" s="203"/>
      <c r="D74" s="203"/>
      <c r="E74" s="99"/>
      <c r="F74" s="100"/>
      <c r="G74" s="100"/>
      <c r="H74" s="99"/>
      <c r="I74" s="100"/>
      <c r="J74" s="108"/>
      <c r="K74" s="100"/>
      <c r="L74" s="101"/>
      <c r="M74" s="188"/>
      <c r="N74" s="189"/>
      <c r="O74" s="101"/>
      <c r="P74" s="616" t="str">
        <f t="shared" si="0"/>
        <v/>
      </c>
      <c r="Q74" s="637"/>
      <c r="R74" s="625"/>
      <c r="S74" s="98"/>
      <c r="T74" s="618"/>
      <c r="U74" s="192"/>
      <c r="V74" s="193"/>
      <c r="W74" s="12"/>
    </row>
    <row r="75" spans="1:24" hidden="1" x14ac:dyDescent="0.2">
      <c r="A75" s="140" t="s">
        <v>163</v>
      </c>
      <c r="B75" s="140" t="s">
        <v>74</v>
      </c>
      <c r="C75" s="140" t="s">
        <v>164</v>
      </c>
      <c r="D75" s="379" t="s">
        <v>86</v>
      </c>
      <c r="E75" s="148"/>
      <c r="F75" s="149"/>
      <c r="G75" s="149"/>
      <c r="H75" s="148"/>
      <c r="I75" s="149"/>
      <c r="J75" s="362"/>
      <c r="K75" s="149"/>
      <c r="L75" s="150"/>
      <c r="M75" s="151"/>
      <c r="N75" s="152"/>
      <c r="O75" s="98"/>
      <c r="P75" s="615" t="str">
        <f t="shared" ref="P75:P114" si="1">IF(N75="","",MAX(M75-N75,0))</f>
        <v/>
      </c>
      <c r="Q75" s="636"/>
      <c r="R75" s="624"/>
      <c r="S75" s="98"/>
      <c r="T75" s="617"/>
      <c r="U75" s="154"/>
      <c r="V75" s="155"/>
      <c r="W75" s="12"/>
      <c r="X75" s="377" t="s">
        <v>229</v>
      </c>
    </row>
    <row r="76" spans="1:24" hidden="1" x14ac:dyDescent="0.2">
      <c r="A76" s="203"/>
      <c r="B76" s="203"/>
      <c r="C76" s="203"/>
      <c r="D76" s="203"/>
      <c r="E76" s="99"/>
      <c r="F76" s="100"/>
      <c r="G76" s="100"/>
      <c r="H76" s="99"/>
      <c r="I76" s="100"/>
      <c r="J76" s="108"/>
      <c r="K76" s="100"/>
      <c r="L76" s="101"/>
      <c r="M76" s="188"/>
      <c r="N76" s="189"/>
      <c r="O76" s="101"/>
      <c r="P76" s="616" t="str">
        <f t="shared" si="1"/>
        <v/>
      </c>
      <c r="Q76" s="637"/>
      <c r="R76" s="625"/>
      <c r="S76" s="98"/>
      <c r="T76" s="618"/>
      <c r="U76" s="192"/>
      <c r="V76" s="193"/>
      <c r="W76" s="12"/>
      <c r="X76" s="377" t="s">
        <v>224</v>
      </c>
    </row>
    <row r="77" spans="1:24" x14ac:dyDescent="0.2">
      <c r="A77" s="202" t="s">
        <v>165</v>
      </c>
      <c r="B77" s="202" t="s">
        <v>74</v>
      </c>
      <c r="C77" s="202" t="s">
        <v>166</v>
      </c>
      <c r="D77" s="505" t="s">
        <v>86</v>
      </c>
      <c r="E77" s="22" t="s">
        <v>77</v>
      </c>
      <c r="F77" s="23"/>
      <c r="G77" s="23" t="s">
        <v>86</v>
      </c>
      <c r="H77" s="22" t="s">
        <v>222</v>
      </c>
      <c r="I77" s="23"/>
      <c r="J77" s="136" t="s">
        <v>224</v>
      </c>
      <c r="K77" s="23" t="s">
        <v>228</v>
      </c>
      <c r="L77" s="24" t="s">
        <v>159</v>
      </c>
      <c r="M77" s="87">
        <v>0.75</v>
      </c>
      <c r="N77" s="88">
        <v>0.65625</v>
      </c>
      <c r="O77" s="18"/>
      <c r="P77" s="605">
        <f t="shared" si="1"/>
        <v>9.375E-2</v>
      </c>
      <c r="Q77" s="638"/>
      <c r="R77" s="626">
        <v>0.66666666666666663</v>
      </c>
      <c r="S77" s="18"/>
      <c r="T77" s="606"/>
      <c r="U77" s="73" t="s">
        <v>227</v>
      </c>
      <c r="V77" s="74"/>
      <c r="W77" s="12"/>
      <c r="X77" s="377" t="s">
        <v>79</v>
      </c>
    </row>
    <row r="78" spans="1:24" x14ac:dyDescent="0.2">
      <c r="A78" s="200"/>
      <c r="B78" s="200"/>
      <c r="C78" s="200"/>
      <c r="D78" s="200"/>
      <c r="E78" s="19"/>
      <c r="F78" s="20"/>
      <c r="G78" s="20"/>
      <c r="H78" s="19"/>
      <c r="I78" s="20"/>
      <c r="J78" s="135"/>
      <c r="K78" s="20"/>
      <c r="L78" s="21"/>
      <c r="M78" s="85"/>
      <c r="N78" s="38"/>
      <c r="O78" s="21"/>
      <c r="P78" s="607" t="str">
        <f t="shared" si="1"/>
        <v/>
      </c>
      <c r="Q78" s="639"/>
      <c r="R78" s="627"/>
      <c r="S78" s="18"/>
      <c r="T78" s="608"/>
      <c r="U78" s="69"/>
      <c r="V78" s="70"/>
      <c r="W78" s="12"/>
    </row>
    <row r="79" spans="1:24" hidden="1" x14ac:dyDescent="0.2">
      <c r="A79" s="140" t="s">
        <v>167</v>
      </c>
      <c r="B79" s="140" t="s">
        <v>137</v>
      </c>
      <c r="C79" s="140" t="s">
        <v>168</v>
      </c>
      <c r="D79" s="379" t="s">
        <v>81</v>
      </c>
      <c r="E79" s="148"/>
      <c r="F79" s="149"/>
      <c r="G79" s="149"/>
      <c r="H79" s="148"/>
      <c r="I79" s="149"/>
      <c r="J79" s="362"/>
      <c r="K79" s="149"/>
      <c r="L79" s="150"/>
      <c r="M79" s="151"/>
      <c r="N79" s="152"/>
      <c r="O79" s="98"/>
      <c r="P79" s="615" t="str">
        <f t="shared" si="1"/>
        <v/>
      </c>
      <c r="Q79" s="636"/>
      <c r="R79" s="624"/>
      <c r="S79" s="98"/>
      <c r="T79" s="617"/>
      <c r="U79" s="154"/>
      <c r="V79" s="155"/>
      <c r="W79" s="12"/>
      <c r="X79" s="454" t="s">
        <v>229</v>
      </c>
    </row>
    <row r="80" spans="1:24" hidden="1" x14ac:dyDescent="0.2">
      <c r="A80" s="203"/>
      <c r="B80" s="203"/>
      <c r="C80" s="203"/>
      <c r="D80" s="203"/>
      <c r="E80" s="99"/>
      <c r="F80" s="100"/>
      <c r="G80" s="100"/>
      <c r="H80" s="99"/>
      <c r="I80" s="100"/>
      <c r="J80" s="108"/>
      <c r="K80" s="100"/>
      <c r="L80" s="101"/>
      <c r="M80" s="188"/>
      <c r="N80" s="189"/>
      <c r="O80" s="101"/>
      <c r="P80" s="616" t="str">
        <f t="shared" si="1"/>
        <v/>
      </c>
      <c r="Q80" s="637"/>
      <c r="R80" s="625"/>
      <c r="S80" s="98"/>
      <c r="T80" s="618"/>
      <c r="U80" s="192"/>
      <c r="V80" s="193"/>
      <c r="W80" s="12"/>
      <c r="X80" s="454" t="s">
        <v>224</v>
      </c>
    </row>
    <row r="81" spans="1:24" hidden="1" x14ac:dyDescent="0.2">
      <c r="A81" s="140" t="s">
        <v>169</v>
      </c>
      <c r="B81" s="140" t="s">
        <v>94</v>
      </c>
      <c r="C81" s="140" t="s">
        <v>170</v>
      </c>
      <c r="D81" s="379" t="s">
        <v>81</v>
      </c>
      <c r="E81" s="148"/>
      <c r="F81" s="149"/>
      <c r="G81" s="149"/>
      <c r="H81" s="148"/>
      <c r="I81" s="149"/>
      <c r="J81" s="362"/>
      <c r="K81" s="149"/>
      <c r="L81" s="150"/>
      <c r="M81" s="151"/>
      <c r="N81" s="152"/>
      <c r="O81" s="98"/>
      <c r="P81" s="615" t="str">
        <f t="shared" si="1"/>
        <v/>
      </c>
      <c r="Q81" s="636"/>
      <c r="R81" s="624"/>
      <c r="S81" s="98"/>
      <c r="T81" s="617"/>
      <c r="U81" s="154"/>
      <c r="V81" s="155"/>
      <c r="W81" s="12"/>
      <c r="X81" s="454" t="s">
        <v>79</v>
      </c>
    </row>
    <row r="82" spans="1:24" hidden="1" x14ac:dyDescent="0.2">
      <c r="A82" s="203"/>
      <c r="B82" s="203"/>
      <c r="C82" s="203"/>
      <c r="D82" s="203"/>
      <c r="E82" s="99"/>
      <c r="F82" s="100"/>
      <c r="G82" s="100"/>
      <c r="H82" s="99"/>
      <c r="I82" s="100"/>
      <c r="J82" s="108"/>
      <c r="K82" s="100"/>
      <c r="L82" s="101"/>
      <c r="M82" s="188"/>
      <c r="N82" s="189"/>
      <c r="O82" s="101"/>
      <c r="P82" s="616" t="str">
        <f t="shared" si="1"/>
        <v/>
      </c>
      <c r="Q82" s="637"/>
      <c r="R82" s="625"/>
      <c r="S82" s="98"/>
      <c r="T82" s="618"/>
      <c r="U82" s="192"/>
      <c r="V82" s="193"/>
      <c r="W82" s="12"/>
    </row>
    <row r="83" spans="1:24" hidden="1" x14ac:dyDescent="0.2">
      <c r="A83" s="594" t="s">
        <v>169</v>
      </c>
      <c r="B83" s="594" t="s">
        <v>94</v>
      </c>
      <c r="C83" s="594" t="s">
        <v>171</v>
      </c>
      <c r="D83" s="594" t="s">
        <v>81</v>
      </c>
      <c r="E83" s="148"/>
      <c r="F83" s="149"/>
      <c r="G83" s="149"/>
      <c r="H83" s="148"/>
      <c r="I83" s="149"/>
      <c r="J83" s="362"/>
      <c r="K83" s="149"/>
      <c r="L83" s="150"/>
      <c r="M83" s="151"/>
      <c r="N83" s="152"/>
      <c r="O83" s="98"/>
      <c r="P83" s="615" t="str">
        <f t="shared" si="1"/>
        <v/>
      </c>
      <c r="Q83" s="636"/>
      <c r="R83" s="624"/>
      <c r="S83" s="98"/>
      <c r="T83" s="617"/>
      <c r="U83" s="194"/>
      <c r="V83" s="195"/>
      <c r="W83" s="12"/>
    </row>
    <row r="84" spans="1:24" hidden="1" x14ac:dyDescent="0.2">
      <c r="A84" s="205"/>
      <c r="B84" s="205"/>
      <c r="C84" s="205"/>
      <c r="D84" s="205"/>
      <c r="E84" s="99"/>
      <c r="F84" s="100"/>
      <c r="G84" s="100"/>
      <c r="H84" s="99"/>
      <c r="I84" s="100"/>
      <c r="J84" s="108"/>
      <c r="K84" s="100"/>
      <c r="L84" s="101"/>
      <c r="M84" s="188"/>
      <c r="N84" s="189"/>
      <c r="O84" s="101"/>
      <c r="P84" s="616" t="str">
        <f t="shared" si="1"/>
        <v/>
      </c>
      <c r="Q84" s="637"/>
      <c r="R84" s="625"/>
      <c r="S84" s="98"/>
      <c r="T84" s="618"/>
      <c r="U84" s="192"/>
      <c r="V84" s="193"/>
      <c r="W84" s="12"/>
    </row>
    <row r="85" spans="1:24" hidden="1" x14ac:dyDescent="0.2">
      <c r="A85" s="140" t="s">
        <v>172</v>
      </c>
      <c r="B85" s="140" t="s">
        <v>74</v>
      </c>
      <c r="C85" s="140" t="s">
        <v>173</v>
      </c>
      <c r="D85" s="379" t="s">
        <v>86</v>
      </c>
      <c r="E85" s="148"/>
      <c r="F85" s="149"/>
      <c r="G85" s="149"/>
      <c r="H85" s="148"/>
      <c r="I85" s="149"/>
      <c r="J85" s="362"/>
      <c r="K85" s="149"/>
      <c r="L85" s="150"/>
      <c r="M85" s="151"/>
      <c r="N85" s="152"/>
      <c r="O85" s="98"/>
      <c r="P85" s="615" t="str">
        <f t="shared" si="1"/>
        <v/>
      </c>
      <c r="Q85" s="636"/>
      <c r="R85" s="624"/>
      <c r="S85" s="98"/>
      <c r="T85" s="617"/>
      <c r="U85" s="154"/>
      <c r="V85" s="155"/>
      <c r="W85" s="12"/>
    </row>
    <row r="86" spans="1:24" hidden="1" x14ac:dyDescent="0.2">
      <c r="A86" s="203"/>
      <c r="B86" s="203"/>
      <c r="C86" s="203"/>
      <c r="D86" s="203"/>
      <c r="E86" s="99"/>
      <c r="F86" s="100"/>
      <c r="G86" s="100"/>
      <c r="H86" s="99"/>
      <c r="I86" s="100"/>
      <c r="J86" s="108"/>
      <c r="K86" s="100"/>
      <c r="L86" s="101"/>
      <c r="M86" s="188"/>
      <c r="N86" s="189"/>
      <c r="O86" s="101"/>
      <c r="P86" s="616" t="str">
        <f t="shared" si="1"/>
        <v/>
      </c>
      <c r="Q86" s="637"/>
      <c r="R86" s="625"/>
      <c r="S86" s="98"/>
      <c r="T86" s="618"/>
      <c r="U86" s="192"/>
      <c r="V86" s="193"/>
      <c r="W86" s="12"/>
    </row>
    <row r="87" spans="1:24" hidden="1" x14ac:dyDescent="0.2">
      <c r="A87" s="140" t="s">
        <v>174</v>
      </c>
      <c r="B87" s="140" t="s">
        <v>94</v>
      </c>
      <c r="C87" s="140" t="s">
        <v>175</v>
      </c>
      <c r="D87" s="379" t="s">
        <v>86</v>
      </c>
      <c r="E87" s="148"/>
      <c r="F87" s="149"/>
      <c r="G87" s="149"/>
      <c r="H87" s="148"/>
      <c r="I87" s="149"/>
      <c r="J87" s="362"/>
      <c r="K87" s="149"/>
      <c r="L87" s="150"/>
      <c r="M87" s="151"/>
      <c r="N87" s="152"/>
      <c r="O87" s="98"/>
      <c r="P87" s="615" t="str">
        <f t="shared" si="1"/>
        <v/>
      </c>
      <c r="Q87" s="636"/>
      <c r="R87" s="624"/>
      <c r="S87" s="98"/>
      <c r="T87" s="617"/>
      <c r="U87" s="154"/>
      <c r="V87" s="155"/>
      <c r="W87" s="12"/>
    </row>
    <row r="88" spans="1:24" hidden="1" x14ac:dyDescent="0.2">
      <c r="A88" s="203"/>
      <c r="B88" s="203"/>
      <c r="C88" s="203"/>
      <c r="D88" s="203"/>
      <c r="E88" s="99"/>
      <c r="F88" s="100"/>
      <c r="G88" s="100"/>
      <c r="H88" s="99"/>
      <c r="I88" s="100"/>
      <c r="J88" s="108"/>
      <c r="K88" s="100"/>
      <c r="L88" s="101"/>
      <c r="M88" s="188"/>
      <c r="N88" s="189"/>
      <c r="O88" s="101"/>
      <c r="P88" s="616" t="str">
        <f t="shared" si="1"/>
        <v/>
      </c>
      <c r="Q88" s="637"/>
      <c r="R88" s="625"/>
      <c r="S88" s="98"/>
      <c r="T88" s="618"/>
      <c r="U88" s="192"/>
      <c r="V88" s="193"/>
      <c r="W88" s="12"/>
    </row>
    <row r="89" spans="1:24" hidden="1" x14ac:dyDescent="0.2">
      <c r="A89" s="594" t="s">
        <v>174</v>
      </c>
      <c r="B89" s="594" t="s">
        <v>94</v>
      </c>
      <c r="C89" s="594" t="s">
        <v>176</v>
      </c>
      <c r="D89" s="594" t="s">
        <v>81</v>
      </c>
      <c r="E89" s="148"/>
      <c r="F89" s="149"/>
      <c r="G89" s="149"/>
      <c r="H89" s="148"/>
      <c r="I89" s="149"/>
      <c r="J89" s="362"/>
      <c r="K89" s="149"/>
      <c r="L89" s="150"/>
      <c r="M89" s="151"/>
      <c r="N89" s="152"/>
      <c r="O89" s="98"/>
      <c r="P89" s="615" t="str">
        <f t="shared" si="1"/>
        <v/>
      </c>
      <c r="Q89" s="636"/>
      <c r="R89" s="624"/>
      <c r="S89" s="98"/>
      <c r="T89" s="617"/>
      <c r="U89" s="194"/>
      <c r="V89" s="195"/>
      <c r="W89" s="12"/>
    </row>
    <row r="90" spans="1:24" hidden="1" x14ac:dyDescent="0.2">
      <c r="A90" s="205"/>
      <c r="B90" s="205"/>
      <c r="C90" s="205"/>
      <c r="D90" s="205"/>
      <c r="E90" s="99"/>
      <c r="F90" s="100"/>
      <c r="G90" s="100"/>
      <c r="H90" s="99"/>
      <c r="I90" s="100"/>
      <c r="J90" s="108"/>
      <c r="K90" s="100"/>
      <c r="L90" s="101"/>
      <c r="M90" s="188"/>
      <c r="N90" s="189"/>
      <c r="O90" s="101"/>
      <c r="P90" s="616" t="str">
        <f t="shared" si="1"/>
        <v/>
      </c>
      <c r="Q90" s="637"/>
      <c r="R90" s="625"/>
      <c r="S90" s="98"/>
      <c r="T90" s="618"/>
      <c r="U90" s="192"/>
      <c r="V90" s="193"/>
      <c r="W90" s="12"/>
    </row>
    <row r="91" spans="1:24" hidden="1" x14ac:dyDescent="0.2">
      <c r="A91" s="140" t="s">
        <v>177</v>
      </c>
      <c r="B91" s="140" t="s">
        <v>79</v>
      </c>
      <c r="C91" s="140" t="s">
        <v>80</v>
      </c>
      <c r="D91" s="379" t="s">
        <v>81</v>
      </c>
      <c r="E91" s="148"/>
      <c r="F91" s="149"/>
      <c r="G91" s="149"/>
      <c r="H91" s="148"/>
      <c r="I91" s="149"/>
      <c r="J91" s="362"/>
      <c r="K91" s="149"/>
      <c r="L91" s="150"/>
      <c r="M91" s="151"/>
      <c r="N91" s="152"/>
      <c r="O91" s="98"/>
      <c r="P91" s="615" t="str">
        <f t="shared" si="1"/>
        <v/>
      </c>
      <c r="Q91" s="636"/>
      <c r="R91" s="624"/>
      <c r="S91" s="98"/>
      <c r="T91" s="617"/>
      <c r="U91" s="154"/>
      <c r="V91" s="155"/>
      <c r="W91" s="12"/>
    </row>
    <row r="92" spans="1:24" hidden="1" x14ac:dyDescent="0.2">
      <c r="A92" s="203"/>
      <c r="B92" s="203"/>
      <c r="C92" s="203"/>
      <c r="D92" s="203"/>
      <c r="E92" s="99"/>
      <c r="F92" s="100"/>
      <c r="G92" s="100"/>
      <c r="H92" s="99"/>
      <c r="I92" s="100"/>
      <c r="J92" s="108"/>
      <c r="K92" s="100"/>
      <c r="L92" s="101"/>
      <c r="M92" s="188"/>
      <c r="N92" s="189"/>
      <c r="O92" s="101"/>
      <c r="P92" s="616" t="str">
        <f t="shared" si="1"/>
        <v/>
      </c>
      <c r="Q92" s="637"/>
      <c r="R92" s="625"/>
      <c r="S92" s="98"/>
      <c r="T92" s="618"/>
      <c r="U92" s="192"/>
      <c r="V92" s="193"/>
      <c r="W92" s="12"/>
    </row>
    <row r="93" spans="1:24" ht="25.5" x14ac:dyDescent="0.2">
      <c r="A93" s="202" t="s">
        <v>178</v>
      </c>
      <c r="B93" s="202" t="s">
        <v>79</v>
      </c>
      <c r="C93" s="202" t="s">
        <v>179</v>
      </c>
      <c r="D93" s="505" t="s">
        <v>81</v>
      </c>
      <c r="E93" s="22" t="s">
        <v>77</v>
      </c>
      <c r="F93" s="23"/>
      <c r="G93" s="23" t="s">
        <v>81</v>
      </c>
      <c r="H93" s="22" t="s">
        <v>87</v>
      </c>
      <c r="I93" s="23" t="s">
        <v>236</v>
      </c>
      <c r="J93" s="136" t="s">
        <v>224</v>
      </c>
      <c r="K93" s="23" t="s">
        <v>237</v>
      </c>
      <c r="L93" s="24" t="s">
        <v>159</v>
      </c>
      <c r="M93" s="87">
        <v>0.75</v>
      </c>
      <c r="N93" s="88">
        <v>0.60416666666666663</v>
      </c>
      <c r="O93" s="18"/>
      <c r="P93" s="605">
        <f t="shared" si="1"/>
        <v>0.14583333333333337</v>
      </c>
      <c r="Q93" s="638"/>
      <c r="R93" s="626">
        <v>0.5625</v>
      </c>
      <c r="S93" s="18"/>
      <c r="T93" s="606"/>
      <c r="U93" s="71" t="s">
        <v>227</v>
      </c>
      <c r="V93" s="72"/>
      <c r="W93" s="12"/>
    </row>
    <row r="94" spans="1:24" ht="25.5" x14ac:dyDescent="0.2">
      <c r="A94" s="200"/>
      <c r="B94" s="200"/>
      <c r="C94" s="200"/>
      <c r="D94" s="200"/>
      <c r="E94" s="19" t="s">
        <v>77</v>
      </c>
      <c r="F94" s="20"/>
      <c r="G94" s="20" t="s">
        <v>81</v>
      </c>
      <c r="H94" s="19" t="s">
        <v>87</v>
      </c>
      <c r="I94" s="20" t="s">
        <v>236</v>
      </c>
      <c r="J94" s="135" t="s">
        <v>224</v>
      </c>
      <c r="K94" s="20" t="s">
        <v>238</v>
      </c>
      <c r="L94" s="21" t="s">
        <v>159</v>
      </c>
      <c r="M94" s="85">
        <v>0.75</v>
      </c>
      <c r="N94" s="86">
        <v>0.5625</v>
      </c>
      <c r="O94" s="21"/>
      <c r="P94" s="607">
        <f t="shared" si="1"/>
        <v>0.1875</v>
      </c>
      <c r="Q94" s="639"/>
      <c r="R94" s="627">
        <v>0.5625</v>
      </c>
      <c r="S94" s="18"/>
      <c r="T94" s="608"/>
      <c r="U94" s="69" t="s">
        <v>227</v>
      </c>
      <c r="V94" s="70"/>
      <c r="W94" s="12"/>
    </row>
    <row r="95" spans="1:24" hidden="1" x14ac:dyDescent="0.2">
      <c r="A95" s="140" t="s">
        <v>181</v>
      </c>
      <c r="B95" s="140" t="s">
        <v>94</v>
      </c>
      <c r="C95" s="140" t="s">
        <v>182</v>
      </c>
      <c r="D95" s="379" t="s">
        <v>81</v>
      </c>
      <c r="E95" s="148"/>
      <c r="F95" s="149"/>
      <c r="G95" s="149"/>
      <c r="H95" s="148"/>
      <c r="I95" s="149"/>
      <c r="J95" s="362"/>
      <c r="K95" s="149"/>
      <c r="L95" s="150"/>
      <c r="M95" s="151"/>
      <c r="N95" s="152"/>
      <c r="O95" s="98"/>
      <c r="P95" s="615" t="str">
        <f t="shared" si="1"/>
        <v/>
      </c>
      <c r="Q95" s="636"/>
      <c r="R95" s="624"/>
      <c r="S95" s="98"/>
      <c r="T95" s="617"/>
      <c r="U95" s="194"/>
      <c r="V95" s="195"/>
      <c r="W95" s="12"/>
    </row>
    <row r="96" spans="1:24" hidden="1" x14ac:dyDescent="0.2">
      <c r="A96" s="203"/>
      <c r="B96" s="203"/>
      <c r="C96" s="203"/>
      <c r="D96" s="203"/>
      <c r="E96" s="99"/>
      <c r="F96" s="100"/>
      <c r="G96" s="100"/>
      <c r="H96" s="99"/>
      <c r="I96" s="100"/>
      <c r="J96" s="108"/>
      <c r="K96" s="100"/>
      <c r="L96" s="101"/>
      <c r="M96" s="188"/>
      <c r="N96" s="189"/>
      <c r="O96" s="101"/>
      <c r="P96" s="616" t="str">
        <f t="shared" si="1"/>
        <v/>
      </c>
      <c r="Q96" s="637"/>
      <c r="R96" s="625"/>
      <c r="S96" s="98"/>
      <c r="T96" s="618"/>
      <c r="U96" s="192"/>
      <c r="V96" s="193"/>
      <c r="W96" s="12"/>
    </row>
    <row r="97" spans="1:23" ht="25.5" x14ac:dyDescent="0.2">
      <c r="A97" s="202" t="s">
        <v>183</v>
      </c>
      <c r="B97" s="202" t="s">
        <v>74</v>
      </c>
      <c r="C97" s="202" t="s">
        <v>184</v>
      </c>
      <c r="D97" s="505" t="s">
        <v>86</v>
      </c>
      <c r="E97" s="22" t="s">
        <v>77</v>
      </c>
      <c r="F97" s="23"/>
      <c r="G97" s="23" t="s">
        <v>81</v>
      </c>
      <c r="H97" s="22" t="s">
        <v>87</v>
      </c>
      <c r="I97" s="23" t="s">
        <v>239</v>
      </c>
      <c r="J97" s="136" t="s">
        <v>224</v>
      </c>
      <c r="K97" s="23" t="s">
        <v>228</v>
      </c>
      <c r="L97" s="24" t="s">
        <v>226</v>
      </c>
      <c r="M97" s="87">
        <v>0.75</v>
      </c>
      <c r="N97" s="88">
        <v>0.5625</v>
      </c>
      <c r="O97" s="18"/>
      <c r="P97" s="605">
        <f t="shared" si="1"/>
        <v>0.1875</v>
      </c>
      <c r="Q97" s="638"/>
      <c r="R97" s="626">
        <v>0.64583333333333337</v>
      </c>
      <c r="S97" s="18"/>
      <c r="T97" s="606"/>
      <c r="U97" s="71" t="s">
        <v>227</v>
      </c>
      <c r="V97" s="72"/>
      <c r="W97" s="12"/>
    </row>
    <row r="98" spans="1:23" x14ac:dyDescent="0.2">
      <c r="A98" s="200"/>
      <c r="B98" s="200"/>
      <c r="C98" s="200"/>
      <c r="D98" s="200"/>
      <c r="E98" s="19"/>
      <c r="F98" s="20"/>
      <c r="G98" s="20"/>
      <c r="H98" s="19"/>
      <c r="I98" s="20"/>
      <c r="J98" s="135"/>
      <c r="K98" s="20"/>
      <c r="L98" s="21"/>
      <c r="M98" s="85"/>
      <c r="N98" s="38"/>
      <c r="O98" s="21"/>
      <c r="P98" s="607" t="str">
        <f t="shared" si="1"/>
        <v/>
      </c>
      <c r="Q98" s="639"/>
      <c r="R98" s="627"/>
      <c r="S98" s="18"/>
      <c r="T98" s="608"/>
      <c r="U98" s="69"/>
      <c r="V98" s="70"/>
      <c r="W98" s="12"/>
    </row>
    <row r="99" spans="1:23" x14ac:dyDescent="0.2">
      <c r="A99" s="202" t="s">
        <v>185</v>
      </c>
      <c r="B99" s="202" t="s">
        <v>74</v>
      </c>
      <c r="C99" s="202" t="s">
        <v>186</v>
      </c>
      <c r="D99" s="505" t="s">
        <v>86</v>
      </c>
      <c r="E99" s="22" t="s">
        <v>77</v>
      </c>
      <c r="F99" s="23"/>
      <c r="G99" s="23" t="s">
        <v>81</v>
      </c>
      <c r="H99" s="22" t="s">
        <v>223</v>
      </c>
      <c r="I99" s="23" t="s">
        <v>230</v>
      </c>
      <c r="J99" s="136" t="s">
        <v>229</v>
      </c>
      <c r="K99" s="23" t="s">
        <v>228</v>
      </c>
      <c r="L99" s="24" t="s">
        <v>226</v>
      </c>
      <c r="M99" s="87">
        <v>0.75</v>
      </c>
      <c r="N99" s="36"/>
      <c r="O99" s="18"/>
      <c r="P99" s="605" t="str">
        <f t="shared" si="1"/>
        <v/>
      </c>
      <c r="Q99" s="638"/>
      <c r="R99" s="626">
        <v>0.41666666666666669</v>
      </c>
      <c r="S99" s="18"/>
      <c r="T99" s="606"/>
      <c r="U99" s="71" t="s">
        <v>227</v>
      </c>
      <c r="V99" s="72"/>
      <c r="W99" s="12"/>
    </row>
    <row r="100" spans="1:23" x14ac:dyDescent="0.2">
      <c r="A100" s="200"/>
      <c r="B100" s="200"/>
      <c r="C100" s="200"/>
      <c r="D100" s="200"/>
      <c r="E100" s="19"/>
      <c r="F100" s="20"/>
      <c r="G100" s="20"/>
      <c r="H100" s="19"/>
      <c r="I100" s="20"/>
      <c r="J100" s="135"/>
      <c r="K100" s="20"/>
      <c r="L100" s="21"/>
      <c r="M100" s="42"/>
      <c r="N100" s="38"/>
      <c r="O100" s="21"/>
      <c r="P100" s="607" t="str">
        <f t="shared" si="1"/>
        <v/>
      </c>
      <c r="Q100" s="639"/>
      <c r="R100" s="627"/>
      <c r="S100" s="18"/>
      <c r="T100" s="608"/>
      <c r="U100" s="69"/>
      <c r="V100" s="70"/>
      <c r="W100" s="12"/>
    </row>
    <row r="101" spans="1:23" hidden="1" x14ac:dyDescent="0.2">
      <c r="A101" s="140" t="s">
        <v>187</v>
      </c>
      <c r="B101" s="140" t="s">
        <v>79</v>
      </c>
      <c r="C101" s="140" t="s">
        <v>188</v>
      </c>
      <c r="D101" s="379" t="s">
        <v>81</v>
      </c>
      <c r="E101" s="148"/>
      <c r="F101" s="149"/>
      <c r="G101" s="149"/>
      <c r="H101" s="148"/>
      <c r="I101" s="149"/>
      <c r="J101" s="362"/>
      <c r="K101" s="149"/>
      <c r="L101" s="150"/>
      <c r="M101" s="151"/>
      <c r="N101" s="152"/>
      <c r="O101" s="98"/>
      <c r="P101" s="615" t="str">
        <f t="shared" si="1"/>
        <v/>
      </c>
      <c r="Q101" s="636"/>
      <c r="R101" s="624"/>
      <c r="S101" s="98"/>
      <c r="T101" s="617"/>
      <c r="U101" s="194"/>
      <c r="V101" s="195"/>
      <c r="W101" s="12"/>
    </row>
    <row r="102" spans="1:23" hidden="1" x14ac:dyDescent="0.2">
      <c r="A102" s="203"/>
      <c r="B102" s="203"/>
      <c r="C102" s="203"/>
      <c r="D102" s="203"/>
      <c r="E102" s="99"/>
      <c r="F102" s="100"/>
      <c r="G102" s="100"/>
      <c r="H102" s="99"/>
      <c r="I102" s="100"/>
      <c r="J102" s="108"/>
      <c r="K102" s="100"/>
      <c r="L102" s="101"/>
      <c r="M102" s="188"/>
      <c r="N102" s="189"/>
      <c r="O102" s="101"/>
      <c r="P102" s="616" t="str">
        <f t="shared" si="1"/>
        <v/>
      </c>
      <c r="Q102" s="637"/>
      <c r="R102" s="625"/>
      <c r="S102" s="98"/>
      <c r="T102" s="618"/>
      <c r="U102" s="192"/>
      <c r="V102" s="193"/>
      <c r="W102" s="12"/>
    </row>
    <row r="103" spans="1:23" hidden="1" x14ac:dyDescent="0.2">
      <c r="A103" s="140" t="s">
        <v>189</v>
      </c>
      <c r="B103" s="140" t="s">
        <v>79</v>
      </c>
      <c r="C103" s="140" t="s">
        <v>190</v>
      </c>
      <c r="D103" s="379" t="s">
        <v>81</v>
      </c>
      <c r="E103" s="148"/>
      <c r="F103" s="149"/>
      <c r="G103" s="149"/>
      <c r="H103" s="148"/>
      <c r="I103" s="149"/>
      <c r="J103" s="362"/>
      <c r="K103" s="149"/>
      <c r="L103" s="150"/>
      <c r="M103" s="151"/>
      <c r="N103" s="152"/>
      <c r="O103" s="98"/>
      <c r="P103" s="615" t="str">
        <f t="shared" si="1"/>
        <v/>
      </c>
      <c r="Q103" s="636"/>
      <c r="R103" s="624"/>
      <c r="S103" s="98"/>
      <c r="T103" s="617"/>
      <c r="U103" s="154"/>
      <c r="V103" s="155"/>
      <c r="W103" s="12"/>
    </row>
    <row r="104" spans="1:23" hidden="1" x14ac:dyDescent="0.2">
      <c r="A104" s="203"/>
      <c r="B104" s="203"/>
      <c r="C104" s="203"/>
      <c r="D104" s="203"/>
      <c r="E104" s="99"/>
      <c r="F104" s="100"/>
      <c r="G104" s="100"/>
      <c r="H104" s="99"/>
      <c r="I104" s="100"/>
      <c r="J104" s="108"/>
      <c r="K104" s="100"/>
      <c r="L104" s="101"/>
      <c r="M104" s="188"/>
      <c r="N104" s="189"/>
      <c r="O104" s="101"/>
      <c r="P104" s="616" t="str">
        <f t="shared" si="1"/>
        <v/>
      </c>
      <c r="Q104" s="637"/>
      <c r="R104" s="625"/>
      <c r="S104" s="98"/>
      <c r="T104" s="618"/>
      <c r="U104" s="192"/>
      <c r="V104" s="193"/>
      <c r="W104" s="12"/>
    </row>
    <row r="105" spans="1:23" hidden="1" x14ac:dyDescent="0.2">
      <c r="A105" s="594" t="s">
        <v>191</v>
      </c>
      <c r="B105" s="594" t="s">
        <v>94</v>
      </c>
      <c r="C105" s="594" t="s">
        <v>192</v>
      </c>
      <c r="D105" s="379" t="s">
        <v>81</v>
      </c>
      <c r="E105" s="148"/>
      <c r="F105" s="149"/>
      <c r="G105" s="149"/>
      <c r="H105" s="148"/>
      <c r="I105" s="149"/>
      <c r="J105" s="362"/>
      <c r="K105" s="149"/>
      <c r="L105" s="150"/>
      <c r="M105" s="151"/>
      <c r="N105" s="152"/>
      <c r="O105" s="98"/>
      <c r="P105" s="615" t="str">
        <f t="shared" si="1"/>
        <v/>
      </c>
      <c r="Q105" s="636"/>
      <c r="R105" s="624"/>
      <c r="S105" s="98"/>
      <c r="T105" s="617"/>
      <c r="U105" s="154"/>
      <c r="V105" s="155"/>
      <c r="W105" s="12"/>
    </row>
    <row r="106" spans="1:23" ht="13.5" hidden="1" thickBot="1" x14ac:dyDescent="0.25">
      <c r="A106" s="207"/>
      <c r="B106" s="207"/>
      <c r="C106" s="207"/>
      <c r="D106" s="207"/>
      <c r="E106" s="208"/>
      <c r="F106" s="209"/>
      <c r="G106" s="209"/>
      <c r="H106" s="208"/>
      <c r="I106" s="209"/>
      <c r="J106" s="364"/>
      <c r="K106" s="209"/>
      <c r="L106" s="210"/>
      <c r="M106" s="211"/>
      <c r="N106" s="212"/>
      <c r="O106" s="213"/>
      <c r="P106" s="619" t="str">
        <f t="shared" si="1"/>
        <v/>
      </c>
      <c r="Q106" s="640"/>
      <c r="R106" s="628"/>
      <c r="S106" s="231"/>
      <c r="T106" s="622"/>
      <c r="U106" s="192"/>
      <c r="V106" s="193"/>
      <c r="W106" s="12"/>
    </row>
    <row r="107" spans="1:23" hidden="1" x14ac:dyDescent="0.2">
      <c r="A107" s="140"/>
      <c r="B107" s="379" t="s">
        <v>79</v>
      </c>
      <c r="C107" s="140"/>
      <c r="D107" s="379" t="s">
        <v>81</v>
      </c>
      <c r="E107" s="148"/>
      <c r="F107" s="149"/>
      <c r="G107" s="149"/>
      <c r="H107" s="148"/>
      <c r="I107" s="149"/>
      <c r="J107" s="362"/>
      <c r="K107" s="149"/>
      <c r="L107" s="150"/>
      <c r="M107" s="218"/>
      <c r="N107" s="219"/>
      <c r="O107" s="220"/>
      <c r="P107" s="620" t="str">
        <f t="shared" si="1"/>
        <v/>
      </c>
      <c r="Q107" s="641"/>
      <c r="R107" s="629"/>
      <c r="S107" s="220"/>
      <c r="T107" s="620"/>
      <c r="U107" s="194"/>
      <c r="V107" s="195"/>
      <c r="W107" s="12"/>
    </row>
    <row r="108" spans="1:23" hidden="1" x14ac:dyDescent="0.2">
      <c r="A108" s="203"/>
      <c r="B108" s="203"/>
      <c r="C108" s="203"/>
      <c r="D108" s="203"/>
      <c r="E108" s="99"/>
      <c r="F108" s="100"/>
      <c r="G108" s="100"/>
      <c r="H108" s="99"/>
      <c r="I108" s="100"/>
      <c r="J108" s="108"/>
      <c r="K108" s="100"/>
      <c r="L108" s="101"/>
      <c r="M108" s="188"/>
      <c r="N108" s="189"/>
      <c r="O108" s="101"/>
      <c r="P108" s="616" t="str">
        <f t="shared" si="1"/>
        <v/>
      </c>
      <c r="Q108" s="637"/>
      <c r="R108" s="625"/>
      <c r="S108" s="98"/>
      <c r="T108" s="616"/>
      <c r="U108" s="192"/>
      <c r="V108" s="193"/>
      <c r="W108" s="12"/>
    </row>
    <row r="109" spans="1:23" hidden="1" x14ac:dyDescent="0.2">
      <c r="A109" s="205"/>
      <c r="B109" s="594" t="s">
        <v>79</v>
      </c>
      <c r="C109" s="205"/>
      <c r="D109" s="379" t="s">
        <v>81</v>
      </c>
      <c r="E109" s="148"/>
      <c r="F109" s="149"/>
      <c r="G109" s="149"/>
      <c r="H109" s="148"/>
      <c r="I109" s="149"/>
      <c r="J109" s="362"/>
      <c r="K109" s="149"/>
      <c r="L109" s="150"/>
      <c r="M109" s="151"/>
      <c r="N109" s="152"/>
      <c r="O109" s="98"/>
      <c r="P109" s="615" t="str">
        <f t="shared" si="1"/>
        <v/>
      </c>
      <c r="Q109" s="636"/>
      <c r="R109" s="624"/>
      <c r="S109" s="98"/>
      <c r="T109" s="615"/>
      <c r="U109" s="154"/>
      <c r="V109" s="155"/>
      <c r="W109" s="12"/>
    </row>
    <row r="110" spans="1:23" hidden="1" x14ac:dyDescent="0.2">
      <c r="A110" s="205"/>
      <c r="B110" s="205"/>
      <c r="C110" s="205"/>
      <c r="D110" s="203"/>
      <c r="E110" s="99"/>
      <c r="F110" s="100"/>
      <c r="G110" s="100"/>
      <c r="H110" s="99"/>
      <c r="I110" s="100"/>
      <c r="J110" s="108"/>
      <c r="K110" s="100"/>
      <c r="L110" s="101"/>
      <c r="M110" s="188"/>
      <c r="N110" s="189"/>
      <c r="O110" s="101"/>
      <c r="P110" s="616" t="str">
        <f t="shared" si="1"/>
        <v/>
      </c>
      <c r="Q110" s="637"/>
      <c r="R110" s="625"/>
      <c r="S110" s="98"/>
      <c r="T110" s="616"/>
      <c r="U110" s="192"/>
      <c r="V110" s="193"/>
      <c r="W110" s="12"/>
    </row>
    <row r="111" spans="1:23" hidden="1" x14ac:dyDescent="0.2">
      <c r="A111" s="140"/>
      <c r="B111" s="379" t="s">
        <v>79</v>
      </c>
      <c r="C111" s="140"/>
      <c r="D111" s="379" t="s">
        <v>81</v>
      </c>
      <c r="E111" s="148"/>
      <c r="F111" s="149"/>
      <c r="G111" s="149"/>
      <c r="H111" s="148"/>
      <c r="I111" s="149"/>
      <c r="J111" s="362"/>
      <c r="K111" s="149"/>
      <c r="L111" s="150"/>
      <c r="M111" s="151"/>
      <c r="N111" s="152"/>
      <c r="O111" s="98"/>
      <c r="P111" s="615" t="str">
        <f t="shared" si="1"/>
        <v/>
      </c>
      <c r="Q111" s="636"/>
      <c r="R111" s="624"/>
      <c r="S111" s="98"/>
      <c r="T111" s="615"/>
      <c r="U111" s="154"/>
      <c r="V111" s="155"/>
      <c r="W111" s="12"/>
    </row>
    <row r="112" spans="1:23" hidden="1" x14ac:dyDescent="0.2">
      <c r="A112" s="203"/>
      <c r="B112" s="203"/>
      <c r="C112" s="203"/>
      <c r="D112" s="203"/>
      <c r="E112" s="99"/>
      <c r="F112" s="100"/>
      <c r="G112" s="100"/>
      <c r="H112" s="99"/>
      <c r="I112" s="100"/>
      <c r="J112" s="108"/>
      <c r="K112" s="100"/>
      <c r="L112" s="101"/>
      <c r="M112" s="188"/>
      <c r="N112" s="189"/>
      <c r="O112" s="101"/>
      <c r="P112" s="616" t="str">
        <f t="shared" si="1"/>
        <v/>
      </c>
      <c r="Q112" s="637"/>
      <c r="R112" s="625"/>
      <c r="S112" s="98"/>
      <c r="T112" s="616"/>
      <c r="U112" s="192"/>
      <c r="V112" s="193"/>
      <c r="W112" s="12"/>
    </row>
    <row r="113" spans="1:23" hidden="1" x14ac:dyDescent="0.2">
      <c r="A113" s="594"/>
      <c r="B113" s="594" t="s">
        <v>79</v>
      </c>
      <c r="C113" s="594"/>
      <c r="D113" s="379" t="s">
        <v>81</v>
      </c>
      <c r="E113" s="148"/>
      <c r="F113" s="149"/>
      <c r="G113" s="149"/>
      <c r="H113" s="148"/>
      <c r="I113" s="149"/>
      <c r="J113" s="362"/>
      <c r="K113" s="149"/>
      <c r="L113" s="150"/>
      <c r="M113" s="151"/>
      <c r="N113" s="152"/>
      <c r="O113" s="98"/>
      <c r="P113" s="615" t="str">
        <f t="shared" si="1"/>
        <v/>
      </c>
      <c r="Q113" s="636"/>
      <c r="R113" s="624"/>
      <c r="S113" s="98"/>
      <c r="T113" s="615"/>
      <c r="U113" s="194"/>
      <c r="V113" s="195"/>
      <c r="W113" s="12"/>
    </row>
    <row r="114" spans="1:23" ht="13.5" hidden="1" thickBot="1" x14ac:dyDescent="0.25">
      <c r="A114" s="207"/>
      <c r="B114" s="207"/>
      <c r="C114" s="207"/>
      <c r="D114" s="207"/>
      <c r="E114" s="208"/>
      <c r="F114" s="209"/>
      <c r="G114" s="209"/>
      <c r="H114" s="208"/>
      <c r="I114" s="209"/>
      <c r="J114" s="364"/>
      <c r="K114" s="209"/>
      <c r="L114" s="210"/>
      <c r="M114" s="224"/>
      <c r="N114" s="225"/>
      <c r="O114" s="210"/>
      <c r="P114" s="621" t="str">
        <f t="shared" si="1"/>
        <v/>
      </c>
      <c r="Q114" s="642"/>
      <c r="R114" s="630"/>
      <c r="S114" s="215"/>
      <c r="T114" s="621"/>
      <c r="U114" s="216"/>
      <c r="V114" s="217"/>
      <c r="W114" s="12"/>
    </row>
    <row r="115" spans="1:23" x14ac:dyDescent="0.2">
      <c r="E115" s="7"/>
      <c r="F115" s="8"/>
      <c r="G115" s="8"/>
      <c r="H115" s="7"/>
      <c r="I115" s="8"/>
      <c r="J115" s="8"/>
      <c r="K115" s="8"/>
      <c r="L115" s="7"/>
      <c r="M115" s="12"/>
      <c r="N115" s="893"/>
      <c r="O115" s="10"/>
      <c r="P115" s="892">
        <f>SUM(P9:P114)-P94-P93-P9</f>
        <v>0.80208333333333337</v>
      </c>
      <c r="Q115" s="11"/>
      <c r="R115" s="9"/>
      <c r="S115" s="10"/>
      <c r="T115" s="11"/>
    </row>
    <row r="116" spans="1:23" x14ac:dyDescent="0.2">
      <c r="I116" s="2"/>
      <c r="J116" s="2"/>
      <c r="K116" s="2"/>
      <c r="N116" s="3"/>
      <c r="O116" s="3"/>
      <c r="P116">
        <v>6</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1</v>
      </c>
    </row>
    <row r="160" spans="7:16" x14ac:dyDescent="0.2">
      <c r="P160" s="896">
        <f>P115/P116</f>
        <v>0.13368055555555555</v>
      </c>
    </row>
  </sheetData>
  <autoFilter ref="A7:V114">
    <filterColumn colId="0">
      <colorFilter dxfId="59"/>
    </filterColumn>
    <filterColumn colId="12" showButton="0"/>
    <filterColumn colId="13" showButton="0"/>
    <filterColumn colId="14" showButton="0"/>
    <filterColumn colId="16" showButton="0"/>
    <filterColumn colId="17" showButton="0"/>
    <filterColumn colId="18" showButton="0"/>
  </autoFilter>
  <dataConsolidate/>
  <mergeCells count="2">
    <mergeCell ref="Q7:T7"/>
    <mergeCell ref="M7:P7"/>
  </mergeCells>
  <conditionalFormatting sqref="O115 S115">
    <cfRule type="cellIs" dxfId="58" priority="9" stopIfTrue="1" operator="between">
      <formula>1</formula>
      <formula>2</formula>
    </cfRule>
  </conditionalFormatting>
  <dataValidations count="8">
    <dataValidation type="list" allowBlank="1" showInputMessage="1" showErrorMessage="1" sqref="L116:L120">
      <formula1>$X$41:$X$45</formula1>
    </dataValidation>
    <dataValidation type="list" allowBlank="1" showInputMessage="1" showErrorMessage="1" sqref="E9:E114">
      <formula1>$X$9:$X$12</formula1>
    </dataValidation>
    <dataValidation type="list" allowBlank="1" showInputMessage="1" showErrorMessage="1" sqref="G9:G114 U9:U114">
      <formula1>$X$19:$X$20</formula1>
    </dataValidation>
    <dataValidation type="list" allowBlank="1" showInputMessage="1" showErrorMessage="1" sqref="H9:H114">
      <formula1>$X$14:$X$17</formula1>
    </dataValidation>
    <dataValidation type="list" allowBlank="1" showInputMessage="1" showErrorMessage="1" sqref="O9:O114 S9:S114">
      <formula1>$X$22:$X$24</formula1>
    </dataValidation>
    <dataValidation type="list" allowBlank="1" showInputMessage="1" showErrorMessage="1" sqref="F4">
      <formula1>$X$26:$X$69</formula1>
    </dataValidation>
    <dataValidation type="list" allowBlank="1" showInputMessage="1" showErrorMessage="1" sqref="L9:L114">
      <formula1>$X$71:$X$73</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zoomScaleNormal="100" workbookViewId="0">
      <selection activeCell="D8" sqref="D8"/>
    </sheetView>
  </sheetViews>
  <sheetFormatPr defaultRowHeight="12.75" x14ac:dyDescent="0.2"/>
  <cols>
    <col min="3" max="3" width="18" customWidth="1"/>
    <col min="5" max="5" width="16.5" customWidth="1"/>
    <col min="6" max="6" width="19.75" customWidth="1"/>
    <col min="7" max="7" width="14" customWidth="1"/>
    <col min="8" max="8" width="14.5" customWidth="1"/>
    <col min="9" max="10" width="16"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150</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205" t="s">
        <v>73</v>
      </c>
      <c r="B9" s="205" t="s">
        <v>74</v>
      </c>
      <c r="C9" s="205" t="s">
        <v>75</v>
      </c>
      <c r="D9" s="594"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203"/>
      <c r="B10" s="203"/>
      <c r="C10" s="203"/>
      <c r="D10" s="203"/>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t="25.5" x14ac:dyDescent="0.2">
      <c r="A17" s="202" t="s">
        <v>84</v>
      </c>
      <c r="B17" s="202" t="s">
        <v>74</v>
      </c>
      <c r="C17" s="202" t="s">
        <v>88</v>
      </c>
      <c r="D17" s="505" t="s">
        <v>81</v>
      </c>
      <c r="E17" s="22" t="s">
        <v>77</v>
      </c>
      <c r="F17" s="369" t="s">
        <v>390</v>
      </c>
      <c r="G17" s="23" t="s">
        <v>81</v>
      </c>
      <c r="H17" s="22" t="s">
        <v>222</v>
      </c>
      <c r="I17" s="23"/>
      <c r="J17" s="23" t="s">
        <v>229</v>
      </c>
      <c r="K17" s="23"/>
      <c r="L17" s="24" t="s">
        <v>159</v>
      </c>
      <c r="M17" s="41"/>
      <c r="N17" s="36"/>
      <c r="O17" s="18"/>
      <c r="P17" s="196" t="str">
        <f t="shared" si="0"/>
        <v/>
      </c>
      <c r="Q17" s="41"/>
      <c r="R17" s="1"/>
      <c r="S17" s="18"/>
      <c r="T17" s="197"/>
      <c r="U17" s="71"/>
      <c r="V17" s="840"/>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42"/>
      <c r="R18" s="35"/>
      <c r="S18" s="18"/>
      <c r="T18" s="227"/>
      <c r="U18" s="69"/>
      <c r="V18" s="70"/>
      <c r="W18" s="12"/>
    </row>
    <row r="19" spans="1:24" hidden="1" x14ac:dyDescent="0.2">
      <c r="A19" s="140" t="s">
        <v>84</v>
      </c>
      <c r="B19" s="140" t="s">
        <v>74</v>
      </c>
      <c r="C19" s="140" t="s">
        <v>91</v>
      </c>
      <c r="D19" s="379"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203"/>
      <c r="B20" s="203"/>
      <c r="C20" s="203"/>
      <c r="D20" s="203"/>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40" t="s">
        <v>84</v>
      </c>
      <c r="B21" s="140" t="s">
        <v>74</v>
      </c>
      <c r="C21" s="379" t="s">
        <v>92</v>
      </c>
      <c r="D21" s="379"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x14ac:dyDescent="0.2">
      <c r="A27" s="202" t="s">
        <v>97</v>
      </c>
      <c r="B27" s="202" t="s">
        <v>79</v>
      </c>
      <c r="C27" s="202" t="s">
        <v>98</v>
      </c>
      <c r="D27" s="505" t="s">
        <v>86</v>
      </c>
      <c r="E27" s="22" t="s">
        <v>82</v>
      </c>
      <c r="F27" s="23"/>
      <c r="G27" s="23" t="s">
        <v>81</v>
      </c>
      <c r="H27" s="22" t="s">
        <v>222</v>
      </c>
      <c r="I27" s="23"/>
      <c r="J27" s="23" t="s">
        <v>229</v>
      </c>
      <c r="K27" s="23"/>
      <c r="L27" s="24" t="s">
        <v>159</v>
      </c>
      <c r="M27" s="41"/>
      <c r="N27" s="36"/>
      <c r="O27" s="18"/>
      <c r="P27" s="196" t="str">
        <f t="shared" si="0"/>
        <v/>
      </c>
      <c r="Q27" s="41"/>
      <c r="R27" s="1">
        <v>0.89583333333333337</v>
      </c>
      <c r="S27" s="18"/>
      <c r="T27" s="197"/>
      <c r="U27" s="73"/>
      <c r="V27" s="146"/>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42"/>
      <c r="R28" s="35"/>
      <c r="S28" s="18"/>
      <c r="T28" s="227"/>
      <c r="U28" s="69"/>
      <c r="V28" s="70"/>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40" t="s">
        <v>103</v>
      </c>
      <c r="B31" s="140" t="s">
        <v>94</v>
      </c>
      <c r="C31" s="140" t="s">
        <v>104</v>
      </c>
      <c r="D31" s="379"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203"/>
      <c r="B32" s="203"/>
      <c r="C32" s="203"/>
      <c r="D32" s="203"/>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idden="1" x14ac:dyDescent="0.2">
      <c r="A35" s="140" t="s">
        <v>108</v>
      </c>
      <c r="B35" s="140" t="s">
        <v>74</v>
      </c>
      <c r="C35" s="140" t="s">
        <v>109</v>
      </c>
      <c r="D35" s="379"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203"/>
      <c r="B36" s="203"/>
      <c r="C36" s="203"/>
      <c r="D36" s="203"/>
      <c r="E36" s="99"/>
      <c r="F36" s="100"/>
      <c r="G36" s="100"/>
      <c r="H36" s="99"/>
      <c r="I36" s="100"/>
      <c r="J36" s="100"/>
      <c r="K36" s="100"/>
      <c r="L36" s="101"/>
      <c r="M36" s="188"/>
      <c r="N36" s="189"/>
      <c r="O36" s="101"/>
      <c r="P36" s="39" t="str">
        <f t="shared" si="0"/>
        <v/>
      </c>
      <c r="Q36" s="188"/>
      <c r="R36" s="190"/>
      <c r="S36" s="98"/>
      <c r="T36" s="65"/>
      <c r="U36" s="192"/>
      <c r="V36" s="193"/>
      <c r="W36" s="12"/>
      <c r="X36" s="575" t="s">
        <v>198</v>
      </c>
    </row>
    <row r="37" spans="1:24" ht="25.5" x14ac:dyDescent="0.2">
      <c r="A37" s="202" t="s">
        <v>111</v>
      </c>
      <c r="B37" s="202" t="s">
        <v>94</v>
      </c>
      <c r="C37" s="202" t="s">
        <v>112</v>
      </c>
      <c r="D37" s="505" t="s">
        <v>86</v>
      </c>
      <c r="E37" s="22" t="s">
        <v>82</v>
      </c>
      <c r="F37" s="23"/>
      <c r="G37" s="23" t="s">
        <v>81</v>
      </c>
      <c r="H37" s="23" t="s">
        <v>223</v>
      </c>
      <c r="I37" s="23" t="s">
        <v>391</v>
      </c>
      <c r="J37" s="23" t="s">
        <v>229</v>
      </c>
      <c r="K37" s="23"/>
      <c r="L37" s="24" t="s">
        <v>159</v>
      </c>
      <c r="M37" s="41"/>
      <c r="N37" s="36"/>
      <c r="O37" s="18"/>
      <c r="P37" s="196" t="str">
        <f t="shared" si="0"/>
        <v/>
      </c>
      <c r="Q37" s="41"/>
      <c r="R37" s="1">
        <v>0.59375</v>
      </c>
      <c r="S37" s="18"/>
      <c r="T37" s="197"/>
      <c r="U37" s="71"/>
      <c r="V37" s="147"/>
      <c r="W37" s="12"/>
      <c r="X37" s="575" t="s">
        <v>113</v>
      </c>
    </row>
    <row r="38" spans="1:24" x14ac:dyDescent="0.2">
      <c r="A38" s="200"/>
      <c r="B38" s="200"/>
      <c r="C38" s="200"/>
      <c r="D38" s="200"/>
      <c r="E38" s="19" t="s">
        <v>82</v>
      </c>
      <c r="F38" s="20"/>
      <c r="G38" s="20" t="s">
        <v>81</v>
      </c>
      <c r="H38" s="19" t="s">
        <v>222</v>
      </c>
      <c r="I38" s="20"/>
      <c r="J38" s="20" t="s">
        <v>229</v>
      </c>
      <c r="K38" s="20"/>
      <c r="L38" s="21" t="s">
        <v>162</v>
      </c>
      <c r="M38" s="42"/>
      <c r="N38" s="38"/>
      <c r="O38" s="21"/>
      <c r="P38" s="198" t="str">
        <f t="shared" si="0"/>
        <v/>
      </c>
      <c r="Q38" s="42"/>
      <c r="R38" s="1"/>
      <c r="S38" s="18"/>
      <c r="T38" s="227"/>
      <c r="U38" s="69"/>
      <c r="V38" s="147"/>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hidden="1" x14ac:dyDescent="0.2">
      <c r="A41" s="140" t="s">
        <v>117</v>
      </c>
      <c r="B41" s="140" t="s">
        <v>74</v>
      </c>
      <c r="C41" s="140" t="s">
        <v>118</v>
      </c>
      <c r="D41" s="379"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203"/>
      <c r="B42" s="203"/>
      <c r="C42" s="203"/>
      <c r="D42" s="203"/>
      <c r="E42" s="99"/>
      <c r="F42" s="100"/>
      <c r="G42" s="100"/>
      <c r="H42" s="99"/>
      <c r="I42" s="100"/>
      <c r="J42" s="100"/>
      <c r="K42" s="100"/>
      <c r="L42" s="101"/>
      <c r="M42" s="211"/>
      <c r="N42" s="212"/>
      <c r="O42" s="213"/>
      <c r="P42" s="39" t="str">
        <f t="shared" si="0"/>
        <v/>
      </c>
      <c r="Q42" s="211"/>
      <c r="R42" s="556"/>
      <c r="S42" s="213"/>
      <c r="T42" s="65"/>
      <c r="U42" s="192"/>
      <c r="V42" s="193"/>
      <c r="W42" s="12"/>
      <c r="X42" s="575" t="s">
        <v>201</v>
      </c>
    </row>
    <row r="43" spans="1:24" ht="25.5" x14ac:dyDescent="0.2">
      <c r="A43" s="202" t="s">
        <v>120</v>
      </c>
      <c r="B43" s="505" t="s">
        <v>74</v>
      </c>
      <c r="C43" s="202" t="s">
        <v>121</v>
      </c>
      <c r="D43" s="505" t="s">
        <v>86</v>
      </c>
      <c r="E43" s="22" t="s">
        <v>82</v>
      </c>
      <c r="F43" s="23"/>
      <c r="G43" s="23" t="s">
        <v>81</v>
      </c>
      <c r="H43" s="23" t="s">
        <v>223</v>
      </c>
      <c r="I43" s="23" t="s">
        <v>265</v>
      </c>
      <c r="J43" s="23" t="s">
        <v>229</v>
      </c>
      <c r="K43" s="23"/>
      <c r="L43" s="21" t="s">
        <v>159</v>
      </c>
      <c r="M43" s="380"/>
      <c r="N43" s="381"/>
      <c r="O43" s="24"/>
      <c r="P43" s="196" t="str">
        <f t="shared" si="0"/>
        <v/>
      </c>
      <c r="Q43" s="380"/>
      <c r="R43" s="128">
        <v>0.58333333333333337</v>
      </c>
      <c r="S43" s="24"/>
      <c r="T43" s="197"/>
      <c r="U43" s="73"/>
      <c r="V43" s="147"/>
      <c r="W43" s="12"/>
      <c r="X43" s="575" t="s">
        <v>124</v>
      </c>
    </row>
    <row r="44" spans="1:24" x14ac:dyDescent="0.2">
      <c r="A44" s="200"/>
      <c r="B44" s="200"/>
      <c r="C44" s="200"/>
      <c r="D44" s="200"/>
      <c r="E44" s="19"/>
      <c r="F44" s="20"/>
      <c r="G44" s="20"/>
      <c r="H44" s="19"/>
      <c r="I44" s="20"/>
      <c r="J44" s="20"/>
      <c r="K44" s="20"/>
      <c r="L44" s="21"/>
      <c r="M44" s="42"/>
      <c r="N44" s="38"/>
      <c r="O44" s="21"/>
      <c r="P44" s="198" t="str">
        <f t="shared" si="0"/>
        <v/>
      </c>
      <c r="Q44" s="42"/>
      <c r="R44" s="35"/>
      <c r="S44" s="18"/>
      <c r="T44" s="227"/>
      <c r="U44" s="69"/>
      <c r="V44" s="70"/>
      <c r="W44" s="12"/>
      <c r="X44" s="575" t="s">
        <v>202</v>
      </c>
    </row>
    <row r="45" spans="1:24" hidden="1" x14ac:dyDescent="0.2">
      <c r="A45" s="140" t="s">
        <v>122</v>
      </c>
      <c r="B45" s="140" t="s">
        <v>74</v>
      </c>
      <c r="C45" s="140" t="s">
        <v>123</v>
      </c>
      <c r="D45" s="379"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203"/>
      <c r="B46" s="203"/>
      <c r="C46" s="203"/>
      <c r="D46" s="203"/>
      <c r="E46" s="99"/>
      <c r="F46" s="100"/>
      <c r="G46" s="100"/>
      <c r="H46" s="99"/>
      <c r="I46" s="100"/>
      <c r="J46" s="100"/>
      <c r="K46" s="100"/>
      <c r="L46" s="101"/>
      <c r="M46" s="188"/>
      <c r="N46" s="189"/>
      <c r="O46" s="101"/>
      <c r="P46" s="39" t="str">
        <f t="shared" si="0"/>
        <v/>
      </c>
      <c r="Q46" s="188"/>
      <c r="R46" s="190"/>
      <c r="S46" s="98"/>
      <c r="T46" s="65"/>
      <c r="U46" s="192"/>
      <c r="V46" s="193"/>
      <c r="W46" s="12"/>
      <c r="X46" s="575" t="s">
        <v>203</v>
      </c>
    </row>
    <row r="47" spans="1:24" hidden="1" x14ac:dyDescent="0.2">
      <c r="A47" s="140" t="s">
        <v>125</v>
      </c>
      <c r="B47" s="140" t="s">
        <v>74</v>
      </c>
      <c r="C47" s="379" t="s">
        <v>126</v>
      </c>
      <c r="D47" s="379"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203"/>
      <c r="B48" s="203"/>
      <c r="C48" s="203"/>
      <c r="D48" s="203"/>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40" t="s">
        <v>125</v>
      </c>
      <c r="B49" s="140" t="s">
        <v>74</v>
      </c>
      <c r="C49" s="379" t="s">
        <v>128</v>
      </c>
      <c r="D49" s="379"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40" t="s">
        <v>140</v>
      </c>
      <c r="B57" s="140" t="s">
        <v>74</v>
      </c>
      <c r="C57" s="140" t="s">
        <v>141</v>
      </c>
      <c r="D57" s="379"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203"/>
      <c r="B58" s="203"/>
      <c r="C58" s="203"/>
      <c r="D58" s="203"/>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ht="25.5" x14ac:dyDescent="0.2">
      <c r="A61" s="202" t="s">
        <v>146</v>
      </c>
      <c r="B61" s="202" t="s">
        <v>74</v>
      </c>
      <c r="C61" s="202" t="s">
        <v>147</v>
      </c>
      <c r="D61" s="505" t="s">
        <v>81</v>
      </c>
      <c r="E61" s="22" t="s">
        <v>82</v>
      </c>
      <c r="F61" s="23"/>
      <c r="G61" s="23" t="s">
        <v>81</v>
      </c>
      <c r="H61" s="23" t="s">
        <v>90</v>
      </c>
      <c r="I61" s="23" t="s">
        <v>392</v>
      </c>
      <c r="J61" s="23" t="s">
        <v>229</v>
      </c>
      <c r="K61" s="23"/>
      <c r="L61" s="24" t="s">
        <v>159</v>
      </c>
      <c r="M61" s="41"/>
      <c r="N61" s="36"/>
      <c r="O61" s="18"/>
      <c r="P61" s="196" t="str">
        <f t="shared" si="0"/>
        <v/>
      </c>
      <c r="Q61" s="41"/>
      <c r="R61" s="1">
        <v>0.89583333333333337</v>
      </c>
      <c r="S61" s="18"/>
      <c r="T61" s="197"/>
      <c r="U61" s="71"/>
      <c r="V61" s="147"/>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188"/>
      <c r="R68" s="190"/>
      <c r="S68" s="98"/>
      <c r="T68" s="65"/>
      <c r="U68" s="192"/>
      <c r="V68" s="193"/>
      <c r="W68" s="12"/>
      <c r="X68" s="573"/>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151"/>
      <c r="R69" s="190"/>
      <c r="S69" s="98"/>
      <c r="T69" s="64"/>
      <c r="U69" s="154"/>
      <c r="V69" s="155"/>
      <c r="W69" s="12"/>
      <c r="X69" s="575" t="s">
        <v>159</v>
      </c>
    </row>
    <row r="70" spans="1:24" hidden="1" x14ac:dyDescent="0.2">
      <c r="A70" s="203"/>
      <c r="B70" s="203"/>
      <c r="C70" s="203"/>
      <c r="D70" s="203"/>
      <c r="E70" s="99"/>
      <c r="F70" s="100"/>
      <c r="G70" s="100"/>
      <c r="H70" s="99"/>
      <c r="I70" s="100"/>
      <c r="J70" s="100"/>
      <c r="K70" s="100"/>
      <c r="L70" s="101"/>
      <c r="M70" s="188"/>
      <c r="N70" s="189"/>
      <c r="O70" s="101"/>
      <c r="P70" s="39" t="str">
        <f t="shared" si="0"/>
        <v/>
      </c>
      <c r="Q70" s="188"/>
      <c r="R70" s="190"/>
      <c r="S70" s="98"/>
      <c r="T70" s="65"/>
      <c r="U70" s="192"/>
      <c r="V70" s="193"/>
      <c r="W70" s="12"/>
      <c r="X70" s="575" t="s">
        <v>226</v>
      </c>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151"/>
      <c r="R71" s="190"/>
      <c r="S71" s="98"/>
      <c r="T71" s="64"/>
      <c r="U71" s="194"/>
      <c r="V71" s="195"/>
      <c r="W71" s="12"/>
      <c r="X71" s="575" t="s">
        <v>162</v>
      </c>
    </row>
    <row r="72" spans="1:24" hidden="1" x14ac:dyDescent="0.2">
      <c r="A72" s="203"/>
      <c r="B72" s="203"/>
      <c r="C72" s="203"/>
      <c r="D72" s="203"/>
      <c r="E72" s="99"/>
      <c r="F72" s="100"/>
      <c r="G72" s="100"/>
      <c r="H72" s="99"/>
      <c r="I72" s="100"/>
      <c r="J72" s="100"/>
      <c r="K72" s="100"/>
      <c r="L72" s="101"/>
      <c r="M72" s="188"/>
      <c r="N72" s="189"/>
      <c r="O72" s="101"/>
      <c r="P72" s="39" t="str">
        <f t="shared" si="0"/>
        <v/>
      </c>
      <c r="Q72" s="188"/>
      <c r="R72" s="190"/>
      <c r="S72" s="98"/>
      <c r="T72" s="65"/>
      <c r="U72" s="192"/>
      <c r="V72" s="193"/>
      <c r="W72" s="12"/>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151"/>
      <c r="R73" s="190"/>
      <c r="S73" s="98"/>
      <c r="T73" s="64"/>
      <c r="U73" s="154"/>
      <c r="V73" s="155"/>
      <c r="W73" s="12"/>
      <c r="X73" s="454" t="s">
        <v>229</v>
      </c>
    </row>
    <row r="74" spans="1:24" hidden="1" x14ac:dyDescent="0.2">
      <c r="A74" s="203"/>
      <c r="B74" s="203"/>
      <c r="C74" s="203"/>
      <c r="D74" s="203"/>
      <c r="E74" s="99"/>
      <c r="F74" s="100"/>
      <c r="G74" s="100"/>
      <c r="H74" s="99"/>
      <c r="I74" s="100"/>
      <c r="J74" s="100"/>
      <c r="K74" s="100"/>
      <c r="L74" s="101"/>
      <c r="M74" s="188"/>
      <c r="N74" s="189"/>
      <c r="O74" s="101"/>
      <c r="P74" s="39" t="str">
        <f t="shared" si="0"/>
        <v/>
      </c>
      <c r="Q74" s="188"/>
      <c r="R74" s="190"/>
      <c r="S74" s="98"/>
      <c r="T74" s="65"/>
      <c r="U74" s="192"/>
      <c r="V74" s="193"/>
      <c r="W74" s="12"/>
      <c r="X74" s="454" t="s">
        <v>224</v>
      </c>
    </row>
    <row r="75" spans="1:24" ht="25.5" x14ac:dyDescent="0.2">
      <c r="A75" s="202" t="s">
        <v>163</v>
      </c>
      <c r="B75" s="202" t="s">
        <v>74</v>
      </c>
      <c r="C75" s="202" t="s">
        <v>164</v>
      </c>
      <c r="D75" s="505" t="s">
        <v>86</v>
      </c>
      <c r="E75" s="22" t="s">
        <v>82</v>
      </c>
      <c r="F75" s="23"/>
      <c r="G75" s="23" t="s">
        <v>81</v>
      </c>
      <c r="H75" s="23" t="s">
        <v>90</v>
      </c>
      <c r="I75" s="23" t="s">
        <v>98</v>
      </c>
      <c r="J75" s="23" t="s">
        <v>229</v>
      </c>
      <c r="K75" s="23"/>
      <c r="L75" s="24" t="s">
        <v>226</v>
      </c>
      <c r="M75" s="41"/>
      <c r="N75" s="36"/>
      <c r="O75" s="18"/>
      <c r="P75" s="196" t="str">
        <f t="shared" ref="P75:P114" si="1">IF(N75="","",MAX(M75-N75,0))</f>
        <v/>
      </c>
      <c r="Q75" s="41"/>
      <c r="R75" s="1">
        <v>0.72916666666666663</v>
      </c>
      <c r="S75" s="18"/>
      <c r="T75" s="197"/>
      <c r="U75" s="71"/>
      <c r="V75" s="147"/>
      <c r="W75" s="12"/>
      <c r="X75" s="454" t="s">
        <v>79</v>
      </c>
    </row>
    <row r="76" spans="1:24" x14ac:dyDescent="0.2">
      <c r="A76" s="200"/>
      <c r="B76" s="200"/>
      <c r="C76" s="200"/>
      <c r="D76" s="200"/>
      <c r="E76" s="19"/>
      <c r="F76" s="20"/>
      <c r="G76" s="20"/>
      <c r="H76" s="19"/>
      <c r="I76" s="20"/>
      <c r="J76" s="20"/>
      <c r="K76" s="20"/>
      <c r="L76" s="21"/>
      <c r="M76" s="42"/>
      <c r="N76" s="38"/>
      <c r="O76" s="21"/>
      <c r="P76" s="198" t="str">
        <f t="shared" si="1"/>
        <v/>
      </c>
      <c r="Q76" s="42"/>
      <c r="R76" s="35"/>
      <c r="S76" s="18"/>
      <c r="T76" s="227"/>
      <c r="U76" s="69"/>
      <c r="V76" s="70"/>
      <c r="W76" s="12"/>
    </row>
    <row r="77" spans="1:24" ht="25.5" x14ac:dyDescent="0.2">
      <c r="A77" s="202" t="s">
        <v>165</v>
      </c>
      <c r="B77" s="202" t="s">
        <v>74</v>
      </c>
      <c r="C77" s="202" t="s">
        <v>166</v>
      </c>
      <c r="D77" s="505" t="s">
        <v>86</v>
      </c>
      <c r="E77" s="22" t="s">
        <v>82</v>
      </c>
      <c r="F77" s="23"/>
      <c r="G77" s="23" t="s">
        <v>81</v>
      </c>
      <c r="H77" s="23" t="s">
        <v>90</v>
      </c>
      <c r="I77" s="23" t="s">
        <v>88</v>
      </c>
      <c r="J77" s="23" t="s">
        <v>229</v>
      </c>
      <c r="K77" s="23"/>
      <c r="L77" s="24" t="s">
        <v>226</v>
      </c>
      <c r="M77" s="41"/>
      <c r="N77" s="36"/>
      <c r="O77" s="18"/>
      <c r="P77" s="196" t="str">
        <f t="shared" si="1"/>
        <v/>
      </c>
      <c r="Q77" s="41"/>
      <c r="R77" s="1">
        <v>0.70138888888888884</v>
      </c>
      <c r="S77" s="18"/>
      <c r="T77" s="197"/>
      <c r="U77" s="73"/>
      <c r="V77" s="147"/>
      <c r="W77" s="12"/>
    </row>
    <row r="78" spans="1:24" x14ac:dyDescent="0.2">
      <c r="A78" s="200"/>
      <c r="B78" s="200"/>
      <c r="C78" s="200"/>
      <c r="D78" s="200"/>
      <c r="E78" s="19"/>
      <c r="F78" s="20"/>
      <c r="G78" s="20"/>
      <c r="H78" s="19"/>
      <c r="I78" s="20"/>
      <c r="J78" s="20"/>
      <c r="K78" s="20"/>
      <c r="L78" s="21"/>
      <c r="M78" s="42"/>
      <c r="N78" s="38"/>
      <c r="O78" s="21"/>
      <c r="P78" s="198" t="str">
        <f t="shared" si="1"/>
        <v/>
      </c>
      <c r="Q78" s="42"/>
      <c r="R78" s="35"/>
      <c r="S78" s="18"/>
      <c r="T78" s="227"/>
      <c r="U78" s="69"/>
      <c r="V78" s="70"/>
      <c r="W78" s="12"/>
    </row>
    <row r="79" spans="1:24" ht="25.5" x14ac:dyDescent="0.2">
      <c r="A79" s="202" t="s">
        <v>167</v>
      </c>
      <c r="B79" s="202" t="s">
        <v>137</v>
      </c>
      <c r="C79" s="202" t="s">
        <v>168</v>
      </c>
      <c r="D79" s="505" t="s">
        <v>81</v>
      </c>
      <c r="E79" s="22" t="s">
        <v>82</v>
      </c>
      <c r="F79" s="23"/>
      <c r="G79" s="23" t="s">
        <v>81</v>
      </c>
      <c r="H79" s="23" t="s">
        <v>90</v>
      </c>
      <c r="I79" s="23" t="s">
        <v>98</v>
      </c>
      <c r="J79" s="23" t="s">
        <v>229</v>
      </c>
      <c r="K79" s="23"/>
      <c r="L79" s="24" t="s">
        <v>159</v>
      </c>
      <c r="M79" s="41"/>
      <c r="N79" s="36"/>
      <c r="O79" s="18"/>
      <c r="P79" s="196" t="str">
        <f t="shared" si="1"/>
        <v/>
      </c>
      <c r="Q79" s="41"/>
      <c r="R79" s="1">
        <v>0.4375</v>
      </c>
      <c r="S79" s="18"/>
      <c r="T79" s="197"/>
      <c r="U79" s="71"/>
      <c r="V79" s="147"/>
      <c r="W79" s="12"/>
    </row>
    <row r="80" spans="1:24" x14ac:dyDescent="0.2">
      <c r="A80" s="200"/>
      <c r="B80" s="200"/>
      <c r="C80" s="200"/>
      <c r="D80" s="200"/>
      <c r="E80" s="19"/>
      <c r="F80" s="20"/>
      <c r="G80" s="20"/>
      <c r="H80" s="19"/>
      <c r="I80" s="20"/>
      <c r="J80" s="20"/>
      <c r="K80" s="20"/>
      <c r="L80" s="21"/>
      <c r="M80" s="42"/>
      <c r="N80" s="38"/>
      <c r="O80" s="21"/>
      <c r="P80" s="198" t="str">
        <f t="shared" si="1"/>
        <v/>
      </c>
      <c r="Q80" s="42"/>
      <c r="R80" s="35"/>
      <c r="S80" s="18"/>
      <c r="T80" s="227"/>
      <c r="U80" s="69"/>
      <c r="V80" s="70"/>
      <c r="W80" s="12"/>
    </row>
    <row r="81" spans="1:23" ht="25.5" x14ac:dyDescent="0.2">
      <c r="A81" s="202" t="s">
        <v>169</v>
      </c>
      <c r="B81" s="202" t="s">
        <v>94</v>
      </c>
      <c r="C81" s="202" t="s">
        <v>170</v>
      </c>
      <c r="D81" s="505" t="s">
        <v>81</v>
      </c>
      <c r="E81" s="22" t="s">
        <v>82</v>
      </c>
      <c r="F81" s="23"/>
      <c r="G81" s="23" t="s">
        <v>81</v>
      </c>
      <c r="H81" s="23" t="s">
        <v>90</v>
      </c>
      <c r="I81" s="23" t="s">
        <v>88</v>
      </c>
      <c r="J81" s="23" t="s">
        <v>229</v>
      </c>
      <c r="K81" s="23"/>
      <c r="L81" s="24" t="s">
        <v>159</v>
      </c>
      <c r="M81" s="41"/>
      <c r="N81" s="36"/>
      <c r="O81" s="18"/>
      <c r="P81" s="196" t="str">
        <f t="shared" si="1"/>
        <v/>
      </c>
      <c r="Q81" s="41"/>
      <c r="R81" s="1">
        <v>0.57986111111111105</v>
      </c>
      <c r="S81" s="18"/>
      <c r="T81" s="197"/>
      <c r="U81" s="71"/>
      <c r="V81" s="147"/>
      <c r="W81" s="12"/>
    </row>
    <row r="82" spans="1:23" x14ac:dyDescent="0.2">
      <c r="A82" s="200"/>
      <c r="B82" s="200"/>
      <c r="C82" s="200"/>
      <c r="D82" s="200"/>
      <c r="E82" s="19"/>
      <c r="F82" s="20"/>
      <c r="G82" s="20"/>
      <c r="H82" s="19"/>
      <c r="I82" s="20"/>
      <c r="J82" s="20"/>
      <c r="K82" s="20"/>
      <c r="L82" s="21"/>
      <c r="M82" s="42"/>
      <c r="N82" s="38"/>
      <c r="O82" s="21"/>
      <c r="P82" s="198" t="str">
        <f t="shared" si="1"/>
        <v/>
      </c>
      <c r="Q82" s="42"/>
      <c r="R82" s="35"/>
      <c r="S82" s="18"/>
      <c r="T82" s="227"/>
      <c r="U82" s="69"/>
      <c r="V82" s="70"/>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203"/>
      <c r="B86" s="203"/>
      <c r="C86" s="203"/>
      <c r="D86" s="203"/>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203"/>
      <c r="B88" s="203"/>
      <c r="C88" s="203"/>
      <c r="D88" s="203"/>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40" t="s">
        <v>178</v>
      </c>
      <c r="B93" s="140" t="s">
        <v>79</v>
      </c>
      <c r="C93" s="140" t="s">
        <v>179</v>
      </c>
      <c r="D93" s="379"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203"/>
      <c r="B94" s="203"/>
      <c r="C94" s="203"/>
      <c r="D94" s="203"/>
      <c r="E94" s="99"/>
      <c r="F94" s="100"/>
      <c r="G94" s="100"/>
      <c r="H94" s="99"/>
      <c r="I94" s="100"/>
      <c r="J94" s="100"/>
      <c r="K94" s="100"/>
      <c r="L94" s="101"/>
      <c r="M94" s="188"/>
      <c r="N94" s="189"/>
      <c r="O94" s="101"/>
      <c r="P94" s="39" t="str">
        <f t="shared" si="1"/>
        <v/>
      </c>
      <c r="Q94" s="188"/>
      <c r="R94" s="190"/>
      <c r="S94" s="98"/>
      <c r="T94" s="65"/>
      <c r="U94" s="192"/>
      <c r="V94" s="193"/>
      <c r="W94" s="12"/>
    </row>
    <row r="95" spans="1:23" x14ac:dyDescent="0.2">
      <c r="A95" s="201" t="s">
        <v>181</v>
      </c>
      <c r="B95" s="201" t="s">
        <v>94</v>
      </c>
      <c r="C95" s="201" t="s">
        <v>182</v>
      </c>
      <c r="D95" s="201" t="s">
        <v>81</v>
      </c>
      <c r="E95" s="166"/>
      <c r="F95" s="167" t="s">
        <v>220</v>
      </c>
      <c r="G95" s="167"/>
      <c r="H95" s="166"/>
      <c r="I95" s="167"/>
      <c r="J95" s="167"/>
      <c r="K95" s="167"/>
      <c r="L95" s="177"/>
      <c r="M95" s="162">
        <v>0.58333333333333337</v>
      </c>
      <c r="N95" s="163">
        <v>0.58333333333333337</v>
      </c>
      <c r="O95" s="164"/>
      <c r="P95" s="229">
        <f t="shared" si="1"/>
        <v>0</v>
      </c>
      <c r="Q95" s="162"/>
      <c r="R95" s="165">
        <v>0.70833333333333337</v>
      </c>
      <c r="S95" s="164"/>
      <c r="T95" s="230"/>
      <c r="U95" s="180"/>
      <c r="V95" s="181"/>
      <c r="W95" s="12"/>
    </row>
    <row r="96" spans="1:23" x14ac:dyDescent="0.2">
      <c r="A96" s="200"/>
      <c r="B96" s="200"/>
      <c r="C96" s="200"/>
      <c r="D96" s="200"/>
      <c r="E96" s="19"/>
      <c r="F96" s="20"/>
      <c r="G96" s="20"/>
      <c r="H96" s="19"/>
      <c r="I96" s="20"/>
      <c r="J96" s="20"/>
      <c r="K96" s="20"/>
      <c r="L96" s="21"/>
      <c r="M96" s="42"/>
      <c r="N96" s="38"/>
      <c r="O96" s="21"/>
      <c r="P96" s="198" t="str">
        <f t="shared" si="1"/>
        <v/>
      </c>
      <c r="Q96" s="42"/>
      <c r="R96" s="35"/>
      <c r="S96" s="18"/>
      <c r="T96" s="227"/>
      <c r="U96" s="69"/>
      <c r="V96" s="70"/>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40" t="s">
        <v>185</v>
      </c>
      <c r="B99" s="140" t="s">
        <v>74</v>
      </c>
      <c r="C99" s="140" t="s">
        <v>186</v>
      </c>
      <c r="D99" s="379"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203"/>
      <c r="B100" s="203"/>
      <c r="C100" s="203"/>
      <c r="D100" s="203"/>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x14ac:dyDescent="0.2">
      <c r="A105" s="596" t="s">
        <v>191</v>
      </c>
      <c r="B105" s="596" t="s">
        <v>94</v>
      </c>
      <c r="C105" s="596" t="s">
        <v>192</v>
      </c>
      <c r="D105" s="505" t="s">
        <v>81</v>
      </c>
      <c r="E105" s="22" t="s">
        <v>82</v>
      </c>
      <c r="F105" s="23"/>
      <c r="G105" s="23" t="s">
        <v>81</v>
      </c>
      <c r="H105" s="22" t="s">
        <v>222</v>
      </c>
      <c r="I105" s="23"/>
      <c r="J105" s="23" t="s">
        <v>229</v>
      </c>
      <c r="K105" s="23"/>
      <c r="L105" s="24" t="s">
        <v>159</v>
      </c>
      <c r="M105" s="41"/>
      <c r="N105" s="36"/>
      <c r="O105" s="18"/>
      <c r="P105" s="196" t="str">
        <f t="shared" si="1"/>
        <v/>
      </c>
      <c r="Q105" s="41"/>
      <c r="R105" s="1">
        <v>0.70833333333333337</v>
      </c>
      <c r="S105" s="18"/>
      <c r="T105" s="197"/>
      <c r="U105" s="71"/>
      <c r="V105" s="147"/>
      <c r="W105" s="12"/>
    </row>
    <row r="106" spans="1:23" ht="13.5" thickBot="1" x14ac:dyDescent="0.25">
      <c r="A106" s="360"/>
      <c r="B106" s="360"/>
      <c r="C106" s="360"/>
      <c r="D106" s="360"/>
      <c r="E106" s="25"/>
      <c r="F106" s="26"/>
      <c r="G106" s="26"/>
      <c r="H106" s="25"/>
      <c r="I106" s="26"/>
      <c r="J106" s="26"/>
      <c r="K106" s="26"/>
      <c r="L106" s="27"/>
      <c r="M106" s="43"/>
      <c r="N106" s="44"/>
      <c r="O106" s="45"/>
      <c r="P106" s="226" t="str">
        <f t="shared" si="1"/>
        <v/>
      </c>
      <c r="Q106" s="43"/>
      <c r="R106" s="47"/>
      <c r="S106" s="48"/>
      <c r="T106" s="228"/>
      <c r="U106" s="69"/>
      <c r="V106" s="70"/>
      <c r="W106" s="12"/>
    </row>
    <row r="107" spans="1:23" hidden="1" x14ac:dyDescent="0.2">
      <c r="A107" s="140"/>
      <c r="B107" s="379" t="s">
        <v>79</v>
      </c>
      <c r="C107" s="140"/>
      <c r="D107" s="379" t="s">
        <v>81</v>
      </c>
      <c r="E107" s="148"/>
      <c r="F107" s="149"/>
      <c r="G107" s="149"/>
      <c r="H107" s="149"/>
      <c r="I107" s="149"/>
      <c r="J107" s="149"/>
      <c r="K107" s="149"/>
      <c r="L107" s="150"/>
      <c r="M107" s="218"/>
      <c r="N107" s="219"/>
      <c r="O107" s="220"/>
      <c r="P107" s="52" t="str">
        <f t="shared" si="1"/>
        <v/>
      </c>
      <c r="Q107" s="218"/>
      <c r="R107" s="378"/>
      <c r="S107" s="220"/>
      <c r="T107" s="52"/>
      <c r="U107" s="194"/>
      <c r="V107" s="555"/>
      <c r="W107" s="12"/>
    </row>
    <row r="108" spans="1:23" hidden="1" x14ac:dyDescent="0.2">
      <c r="A108" s="203"/>
      <c r="B108" s="203"/>
      <c r="C108" s="203"/>
      <c r="D108" s="203"/>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205"/>
      <c r="B109" s="594" t="s">
        <v>79</v>
      </c>
      <c r="C109" s="205"/>
      <c r="D109" s="379"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205"/>
      <c r="B110" s="205"/>
      <c r="C110" s="205"/>
      <c r="D110" s="203"/>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40"/>
      <c r="B111" s="379" t="s">
        <v>79</v>
      </c>
      <c r="C111" s="140"/>
      <c r="D111" s="379"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203"/>
      <c r="B112" s="203"/>
      <c r="C112" s="203"/>
      <c r="D112" s="203"/>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2" hidden="1" x14ac:dyDescent="0.2">
      <c r="A113" s="594"/>
      <c r="B113" s="594" t="s">
        <v>79</v>
      </c>
      <c r="C113" s="594"/>
      <c r="D113" s="379" t="s">
        <v>81</v>
      </c>
      <c r="E113" s="148"/>
      <c r="F113" s="149"/>
      <c r="G113" s="149"/>
      <c r="H113" s="148"/>
      <c r="I113" s="149"/>
      <c r="J113" s="149"/>
      <c r="K113" s="149"/>
      <c r="L113" s="150"/>
      <c r="M113" s="151"/>
      <c r="N113" s="152"/>
      <c r="O113" s="98"/>
      <c r="P113" s="37" t="str">
        <f t="shared" si="1"/>
        <v/>
      </c>
      <c r="Q113" s="151"/>
      <c r="R113" s="190"/>
      <c r="S113" s="98"/>
      <c r="T113" s="37"/>
      <c r="U113" s="194"/>
      <c r="V113" s="195"/>
    </row>
    <row r="114" spans="1:22" ht="13.5" hidden="1" thickBot="1" x14ac:dyDescent="0.25">
      <c r="A114" s="207"/>
      <c r="B114" s="207"/>
      <c r="C114" s="207"/>
      <c r="D114" s="207"/>
      <c r="E114" s="208"/>
      <c r="F114" s="209"/>
      <c r="G114" s="209"/>
      <c r="H114" s="208"/>
      <c r="I114" s="209"/>
      <c r="J114" s="209"/>
      <c r="K114" s="209"/>
      <c r="L114" s="210"/>
      <c r="M114" s="224"/>
      <c r="N114" s="225"/>
      <c r="O114" s="210"/>
      <c r="P114" s="40" t="str">
        <f t="shared" si="1"/>
        <v/>
      </c>
      <c r="Q114" s="224"/>
      <c r="R114" s="214"/>
      <c r="S114" s="215"/>
      <c r="T114" s="40"/>
      <c r="U114" s="216"/>
      <c r="V114" s="217"/>
    </row>
    <row r="115" spans="1:22" hidden="1" x14ac:dyDescent="0.2">
      <c r="E115" s="7"/>
      <c r="F115" s="8"/>
      <c r="G115" s="8"/>
      <c r="H115" s="7"/>
      <c r="I115" s="8"/>
      <c r="J115" s="8"/>
      <c r="K115" s="8"/>
      <c r="L115" s="7"/>
      <c r="M115" s="12"/>
      <c r="N115" s="9"/>
      <c r="O115" s="10"/>
      <c r="P115" s="11"/>
      <c r="Q115" s="11"/>
      <c r="R115" s="9"/>
      <c r="S115" s="10"/>
      <c r="T115" s="11"/>
    </row>
    <row r="116" spans="1:22" hidden="1" x14ac:dyDescent="0.2">
      <c r="I116" s="2"/>
      <c r="J116" s="2"/>
      <c r="K116" s="2"/>
      <c r="N116" s="3"/>
      <c r="O116" s="3"/>
    </row>
    <row r="117" spans="1:22" ht="15" hidden="1" x14ac:dyDescent="0.2">
      <c r="G117" s="32" t="s">
        <v>193</v>
      </c>
      <c r="I117" s="2"/>
      <c r="J117" s="2"/>
      <c r="K117" s="2"/>
      <c r="N117" s="3"/>
      <c r="O117" s="15"/>
    </row>
    <row r="118" spans="1:22" ht="15" hidden="1" x14ac:dyDescent="0.2">
      <c r="G118" s="32" t="s">
        <v>99</v>
      </c>
      <c r="I118" s="2"/>
      <c r="J118" s="2"/>
      <c r="K118" s="2"/>
      <c r="N118" s="3"/>
      <c r="O118" s="3"/>
    </row>
    <row r="119" spans="1:22" ht="15" hidden="1" x14ac:dyDescent="0.2">
      <c r="G119" s="32" t="s">
        <v>194</v>
      </c>
      <c r="I119" s="2"/>
      <c r="J119" s="2"/>
      <c r="K119" s="2"/>
      <c r="N119" s="3"/>
      <c r="O119" s="3"/>
    </row>
    <row r="120" spans="1:22" ht="15" hidden="1" x14ac:dyDescent="0.2">
      <c r="G120" s="32" t="s">
        <v>102</v>
      </c>
      <c r="I120" s="2"/>
      <c r="J120" s="2"/>
      <c r="K120" s="2"/>
      <c r="N120" s="3"/>
      <c r="O120" s="3"/>
    </row>
    <row r="121" spans="1:22" ht="15" hidden="1" x14ac:dyDescent="0.2">
      <c r="G121" s="32" t="s">
        <v>195</v>
      </c>
      <c r="N121" s="3"/>
      <c r="O121" s="15"/>
    </row>
    <row r="122" spans="1:22" ht="15" hidden="1" x14ac:dyDescent="0.2">
      <c r="G122" s="32" t="s">
        <v>105</v>
      </c>
      <c r="N122" s="3"/>
      <c r="O122" s="3"/>
    </row>
    <row r="123" spans="1:22" ht="15" hidden="1" x14ac:dyDescent="0.2">
      <c r="G123" s="32" t="s">
        <v>196</v>
      </c>
      <c r="N123" s="3"/>
      <c r="O123" s="3"/>
    </row>
    <row r="124" spans="1:22" ht="15" hidden="1" x14ac:dyDescent="0.2">
      <c r="G124" s="32" t="s">
        <v>107</v>
      </c>
      <c r="N124" s="3"/>
      <c r="O124" s="3"/>
    </row>
    <row r="125" spans="1:22" ht="15" hidden="1" x14ac:dyDescent="0.2">
      <c r="G125" s="32" t="s">
        <v>197</v>
      </c>
    </row>
    <row r="126" spans="1:22" ht="15" hidden="1" x14ac:dyDescent="0.2">
      <c r="G126" s="32" t="s">
        <v>110</v>
      </c>
    </row>
    <row r="127" spans="1:22" ht="15" hidden="1" x14ac:dyDescent="0.2">
      <c r="G127" s="32" t="s">
        <v>198</v>
      </c>
    </row>
    <row r="128" spans="1:22"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x14ac:dyDescent="0.2">
      <c r="G157" s="32"/>
    </row>
    <row r="158" spans="7:7" ht="15" x14ac:dyDescent="0.25">
      <c r="G158" s="33"/>
    </row>
  </sheetData>
  <autoFilter ref="A7:V114">
    <filterColumn colId="3">
      <colorFilter dxfId="9"/>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8" priority="1" stopIfTrue="1" operator="between">
      <formula>1</formula>
      <formula>2</formula>
    </cfRule>
  </conditionalFormatting>
  <dataValidations count="8">
    <dataValidation type="list" allowBlank="1" showInputMessage="1" showErrorMessage="1" sqref="F4">
      <formula1>$X$26:$X$67</formula1>
    </dataValidation>
    <dataValidation type="list" allowBlank="1" showInputMessage="1" showErrorMessage="1" sqref="L116:L120">
      <formula1>$X$41:$X$43</formula1>
    </dataValidation>
    <dataValidation type="list" allowBlank="1" showInputMessage="1" showErrorMessage="1" sqref="L9:L114">
      <formula1>$X$69:$X$71</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J9:J114">
      <formula1>$X$73:$X$75</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pane ySplit="1" topLeftCell="A2" activePane="bottomLeft" state="frozen"/>
      <selection pane="bottomLeft" activeCell="L170" sqref="L170"/>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6" customWidth="1"/>
    <col min="11" max="11" width="13" customWidth="1"/>
    <col min="12" max="12" width="14.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152</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205" t="s">
        <v>73</v>
      </c>
      <c r="B9" s="205" t="s">
        <v>74</v>
      </c>
      <c r="C9" s="205" t="s">
        <v>75</v>
      </c>
      <c r="D9" s="594"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203"/>
      <c r="B10" s="203"/>
      <c r="C10" s="203"/>
      <c r="D10" s="203"/>
      <c r="E10" s="99"/>
      <c r="F10" s="100"/>
      <c r="G10" s="100"/>
      <c r="H10" s="99"/>
      <c r="I10" s="100"/>
      <c r="J10" s="100"/>
      <c r="K10" s="100"/>
      <c r="L10" s="101"/>
      <c r="M10" s="252"/>
      <c r="N10" s="253"/>
      <c r="O10" s="101"/>
      <c r="P10" s="39" t="str">
        <f>IF(N10="","",MAX(M10-N10,0))</f>
        <v/>
      </c>
      <c r="Q10" s="252"/>
      <c r="R10" s="190"/>
      <c r="S10" s="98"/>
      <c r="T10" s="65"/>
      <c r="U10" s="192"/>
      <c r="V10" s="193"/>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190"/>
      <c r="S12" s="98"/>
      <c r="T12" s="65"/>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190"/>
      <c r="S14" s="98"/>
      <c r="T14" s="65"/>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190"/>
      <c r="S16" s="98"/>
      <c r="T16" s="65"/>
      <c r="U16" s="192"/>
      <c r="V16" s="193"/>
      <c r="W16" s="12"/>
      <c r="X16" s="573" t="s">
        <v>223</v>
      </c>
    </row>
    <row r="17" spans="1:24" hidden="1" x14ac:dyDescent="0.2">
      <c r="A17" s="140" t="s">
        <v>84</v>
      </c>
      <c r="B17" s="140" t="s">
        <v>74</v>
      </c>
      <c r="C17" s="140" t="s">
        <v>88</v>
      </c>
      <c r="D17" s="379"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203"/>
      <c r="B18" s="203"/>
      <c r="C18" s="203"/>
      <c r="D18" s="203"/>
      <c r="E18" s="99"/>
      <c r="F18" s="100"/>
      <c r="G18" s="100"/>
      <c r="H18" s="99"/>
      <c r="I18" s="100"/>
      <c r="J18" s="100"/>
      <c r="K18" s="100"/>
      <c r="L18" s="101"/>
      <c r="M18" s="188"/>
      <c r="N18" s="189"/>
      <c r="O18" s="101"/>
      <c r="P18" s="39" t="str">
        <f t="shared" si="0"/>
        <v/>
      </c>
      <c r="Q18" s="188"/>
      <c r="R18" s="190"/>
      <c r="S18" s="98"/>
      <c r="T18" s="65"/>
      <c r="U18" s="192"/>
      <c r="V18" s="193"/>
      <c r="W18" s="12"/>
    </row>
    <row r="19" spans="1:24" hidden="1" x14ac:dyDescent="0.2">
      <c r="A19" s="140" t="s">
        <v>84</v>
      </c>
      <c r="B19" s="140" t="s">
        <v>74</v>
      </c>
      <c r="C19" s="140" t="s">
        <v>91</v>
      </c>
      <c r="D19" s="379"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203"/>
      <c r="B20" s="203"/>
      <c r="C20" s="203"/>
      <c r="D20" s="203"/>
      <c r="E20" s="99"/>
      <c r="F20" s="100"/>
      <c r="G20" s="100"/>
      <c r="H20" s="99"/>
      <c r="I20" s="100"/>
      <c r="J20" s="100"/>
      <c r="K20" s="100"/>
      <c r="L20" s="101"/>
      <c r="M20" s="188"/>
      <c r="N20" s="189"/>
      <c r="O20" s="101"/>
      <c r="P20" s="39" t="str">
        <f t="shared" si="0"/>
        <v/>
      </c>
      <c r="Q20" s="188"/>
      <c r="R20" s="190"/>
      <c r="S20" s="98"/>
      <c r="T20" s="65"/>
      <c r="U20" s="192"/>
      <c r="V20" s="193"/>
      <c r="W20" s="12"/>
      <c r="X20" t="s">
        <v>81</v>
      </c>
    </row>
    <row r="21" spans="1:24" hidden="1" x14ac:dyDescent="0.2">
      <c r="A21" s="140" t="s">
        <v>84</v>
      </c>
      <c r="B21" s="140" t="s">
        <v>74</v>
      </c>
      <c r="C21" s="379" t="s">
        <v>92</v>
      </c>
      <c r="D21" s="379"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188"/>
      <c r="R22" s="190"/>
      <c r="S22" s="98"/>
      <c r="T22" s="65"/>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hidden="1" x14ac:dyDescent="0.2">
      <c r="A27" s="140" t="s">
        <v>97</v>
      </c>
      <c r="B27" s="140" t="s">
        <v>79</v>
      </c>
      <c r="C27" s="140" t="s">
        <v>98</v>
      </c>
      <c r="D27" s="379"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203"/>
      <c r="B28" s="203"/>
      <c r="C28" s="203"/>
      <c r="D28" s="203"/>
      <c r="E28" s="99"/>
      <c r="F28" s="100"/>
      <c r="G28" s="100"/>
      <c r="H28" s="99"/>
      <c r="I28" s="100"/>
      <c r="J28" s="100"/>
      <c r="K28" s="100"/>
      <c r="L28" s="101"/>
      <c r="M28" s="188"/>
      <c r="N28" s="189"/>
      <c r="O28" s="101"/>
      <c r="P28" s="39" t="str">
        <f t="shared" si="0"/>
        <v/>
      </c>
      <c r="Q28" s="188"/>
      <c r="R28" s="190"/>
      <c r="S28" s="98"/>
      <c r="T28" s="65"/>
      <c r="U28" s="192"/>
      <c r="V28" s="193"/>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x14ac:dyDescent="0.2">
      <c r="A31" s="202" t="s">
        <v>103</v>
      </c>
      <c r="B31" s="202" t="s">
        <v>94</v>
      </c>
      <c r="C31" s="202" t="s">
        <v>104</v>
      </c>
      <c r="D31" s="248" t="s">
        <v>81</v>
      </c>
      <c r="E31" s="22" t="s">
        <v>77</v>
      </c>
      <c r="F31" s="23"/>
      <c r="G31" s="23" t="s">
        <v>81</v>
      </c>
      <c r="H31" s="22" t="s">
        <v>222</v>
      </c>
      <c r="I31" s="23"/>
      <c r="J31" s="23" t="s">
        <v>229</v>
      </c>
      <c r="K31" s="23"/>
      <c r="L31" s="24" t="s">
        <v>226</v>
      </c>
      <c r="M31" s="87">
        <v>0.66666666666666663</v>
      </c>
      <c r="N31" s="36"/>
      <c r="O31" s="18"/>
      <c r="P31" s="196" t="str">
        <f t="shared" si="0"/>
        <v/>
      </c>
      <c r="Q31" s="87"/>
      <c r="R31" s="1">
        <v>0.75</v>
      </c>
      <c r="S31" s="374">
        <v>1</v>
      </c>
      <c r="T31" s="197"/>
      <c r="U31" s="71" t="s">
        <v>81</v>
      </c>
      <c r="V31" s="72"/>
      <c r="W31" s="12"/>
      <c r="X31" s="575" t="s">
        <v>105</v>
      </c>
    </row>
    <row r="32" spans="1:24" x14ac:dyDescent="0.2">
      <c r="A32" s="200"/>
      <c r="B32" s="200"/>
      <c r="C32" s="200"/>
      <c r="D32" s="200"/>
      <c r="E32" s="19"/>
      <c r="F32" s="20"/>
      <c r="G32" s="20"/>
      <c r="H32" s="19"/>
      <c r="I32" s="20"/>
      <c r="J32" s="20"/>
      <c r="K32" s="20"/>
      <c r="L32" s="21"/>
      <c r="M32" s="42"/>
      <c r="N32" s="38"/>
      <c r="O32" s="21"/>
      <c r="P32" s="198" t="str">
        <f t="shared" si="0"/>
        <v/>
      </c>
      <c r="Q32" s="42"/>
      <c r="R32" s="35"/>
      <c r="S32" s="18"/>
      <c r="T32" s="227"/>
      <c r="U32" s="69"/>
      <c r="V32" s="70"/>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hidden="1" x14ac:dyDescent="0.2">
      <c r="A35" s="140" t="s">
        <v>108</v>
      </c>
      <c r="B35" s="140" t="s">
        <v>74</v>
      </c>
      <c r="C35" s="140" t="s">
        <v>109</v>
      </c>
      <c r="D35" s="379" t="s">
        <v>86</v>
      </c>
      <c r="E35" s="148"/>
      <c r="F35" s="149"/>
      <c r="G35" s="149"/>
      <c r="H35" s="148"/>
      <c r="I35" s="149"/>
      <c r="J35" s="149"/>
      <c r="K35" s="149"/>
      <c r="L35" s="150"/>
      <c r="M35" s="151"/>
      <c r="N35" s="152"/>
      <c r="O35" s="98"/>
      <c r="P35" s="37" t="str">
        <f t="shared" si="0"/>
        <v/>
      </c>
      <c r="Q35" s="151"/>
      <c r="R35" s="190"/>
      <c r="S35" s="98"/>
      <c r="T35" s="64"/>
      <c r="U35" s="154"/>
      <c r="V35" s="155"/>
      <c r="W35" s="12"/>
      <c r="X35" s="575" t="s">
        <v>110</v>
      </c>
    </row>
    <row r="36" spans="1:24" hidden="1" x14ac:dyDescent="0.2">
      <c r="A36" s="203"/>
      <c r="B36" s="203"/>
      <c r="C36" s="203"/>
      <c r="D36" s="203"/>
      <c r="E36" s="99"/>
      <c r="F36" s="100"/>
      <c r="G36" s="100"/>
      <c r="H36" s="99"/>
      <c r="I36" s="100"/>
      <c r="J36" s="100"/>
      <c r="K36" s="100"/>
      <c r="L36" s="101"/>
      <c r="M36" s="188"/>
      <c r="N36" s="189"/>
      <c r="O36" s="101"/>
      <c r="P36" s="39" t="str">
        <f t="shared" si="0"/>
        <v/>
      </c>
      <c r="Q36" s="188"/>
      <c r="R36" s="190"/>
      <c r="S36" s="98"/>
      <c r="T36" s="65"/>
      <c r="U36" s="192"/>
      <c r="V36" s="193"/>
      <c r="W36" s="12"/>
      <c r="X36" s="575" t="s">
        <v>198</v>
      </c>
    </row>
    <row r="37" spans="1:24" hidden="1" x14ac:dyDescent="0.2">
      <c r="A37" s="140" t="s">
        <v>111</v>
      </c>
      <c r="B37" s="140" t="s">
        <v>94</v>
      </c>
      <c r="C37" s="140" t="s">
        <v>112</v>
      </c>
      <c r="D37" s="379"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203"/>
      <c r="B38" s="203"/>
      <c r="C38" s="203"/>
      <c r="D38" s="203"/>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hidden="1" x14ac:dyDescent="0.2">
      <c r="A41" s="140" t="s">
        <v>117</v>
      </c>
      <c r="B41" s="140" t="s">
        <v>74</v>
      </c>
      <c r="C41" s="140" t="s">
        <v>118</v>
      </c>
      <c r="D41" s="379"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203"/>
      <c r="B42" s="203"/>
      <c r="C42" s="203"/>
      <c r="D42" s="203"/>
      <c r="E42" s="99"/>
      <c r="F42" s="100"/>
      <c r="G42" s="100"/>
      <c r="H42" s="99"/>
      <c r="I42" s="100"/>
      <c r="J42" s="100"/>
      <c r="K42" s="100"/>
      <c r="L42" s="101"/>
      <c r="M42" s="188"/>
      <c r="N42" s="189"/>
      <c r="O42" s="101"/>
      <c r="P42" s="39" t="str">
        <f t="shared" si="0"/>
        <v/>
      </c>
      <c r="Q42" s="188"/>
      <c r="R42" s="190"/>
      <c r="S42" s="98"/>
      <c r="T42" s="65"/>
      <c r="U42" s="192"/>
      <c r="V42" s="193"/>
      <c r="W42" s="12"/>
      <c r="X42" s="575" t="s">
        <v>201</v>
      </c>
    </row>
    <row r="43" spans="1:24" hidden="1" x14ac:dyDescent="0.2">
      <c r="A43" s="379" t="s">
        <v>120</v>
      </c>
      <c r="B43" s="379" t="s">
        <v>74</v>
      </c>
      <c r="C43" s="379" t="s">
        <v>121</v>
      </c>
      <c r="D43" s="379"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203"/>
      <c r="B44" s="203"/>
      <c r="C44" s="203"/>
      <c r="D44" s="203"/>
      <c r="E44" s="99"/>
      <c r="F44" s="100"/>
      <c r="G44" s="100"/>
      <c r="H44" s="99"/>
      <c r="I44" s="100"/>
      <c r="J44" s="100"/>
      <c r="K44" s="100"/>
      <c r="L44" s="101"/>
      <c r="M44" s="188"/>
      <c r="N44" s="189"/>
      <c r="O44" s="101"/>
      <c r="P44" s="39" t="str">
        <f t="shared" si="0"/>
        <v/>
      </c>
      <c r="Q44" s="188"/>
      <c r="R44" s="190"/>
      <c r="S44" s="98"/>
      <c r="T44" s="65"/>
      <c r="U44" s="192"/>
      <c r="V44" s="193"/>
      <c r="W44" s="12"/>
      <c r="X44" s="575" t="s">
        <v>202</v>
      </c>
    </row>
    <row r="45" spans="1:24" hidden="1" x14ac:dyDescent="0.2">
      <c r="A45" s="140" t="s">
        <v>122</v>
      </c>
      <c r="B45" s="140" t="s">
        <v>74</v>
      </c>
      <c r="C45" s="140" t="s">
        <v>123</v>
      </c>
      <c r="D45" s="379"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203"/>
      <c r="B46" s="203"/>
      <c r="C46" s="203"/>
      <c r="D46" s="203"/>
      <c r="E46" s="99"/>
      <c r="F46" s="100"/>
      <c r="G46" s="100"/>
      <c r="H46" s="99"/>
      <c r="I46" s="100"/>
      <c r="J46" s="100"/>
      <c r="K46" s="100"/>
      <c r="L46" s="101"/>
      <c r="M46" s="188"/>
      <c r="N46" s="189"/>
      <c r="O46" s="101"/>
      <c r="P46" s="39" t="str">
        <f t="shared" si="0"/>
        <v/>
      </c>
      <c r="Q46" s="188"/>
      <c r="R46" s="190"/>
      <c r="S46" s="98"/>
      <c r="T46" s="65"/>
      <c r="U46" s="192"/>
      <c r="V46" s="193"/>
      <c r="W46" s="12"/>
      <c r="X46" s="575" t="s">
        <v>203</v>
      </c>
    </row>
    <row r="47" spans="1:24" hidden="1" x14ac:dyDescent="0.2">
      <c r="A47" s="140" t="s">
        <v>125</v>
      </c>
      <c r="B47" s="140" t="s">
        <v>74</v>
      </c>
      <c r="C47" s="379" t="s">
        <v>126</v>
      </c>
      <c r="D47" s="379"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203"/>
      <c r="B48" s="203"/>
      <c r="C48" s="203"/>
      <c r="D48" s="203"/>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40" t="s">
        <v>125</v>
      </c>
      <c r="B49" s="140" t="s">
        <v>74</v>
      </c>
      <c r="C49" s="379" t="s">
        <v>128</v>
      </c>
      <c r="D49" s="379"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188"/>
      <c r="R50" s="190"/>
      <c r="S50" s="98"/>
      <c r="T50" s="65"/>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hidden="1" x14ac:dyDescent="0.2">
      <c r="A57" s="140" t="s">
        <v>140</v>
      </c>
      <c r="B57" s="140" t="s">
        <v>74</v>
      </c>
      <c r="C57" s="140" t="s">
        <v>141</v>
      </c>
      <c r="D57" s="379"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203"/>
      <c r="B58" s="203"/>
      <c r="C58" s="203"/>
      <c r="D58" s="203"/>
      <c r="E58" s="99"/>
      <c r="F58" s="100"/>
      <c r="G58" s="100"/>
      <c r="H58" s="99"/>
      <c r="I58" s="100"/>
      <c r="J58" s="100"/>
      <c r="K58" s="100"/>
      <c r="L58" s="101"/>
      <c r="M58" s="188"/>
      <c r="N58" s="189"/>
      <c r="O58" s="101"/>
      <c r="P58" s="39" t="str">
        <f t="shared" si="0"/>
        <v/>
      </c>
      <c r="Q58" s="188"/>
      <c r="R58" s="190"/>
      <c r="S58" s="98"/>
      <c r="T58" s="65"/>
      <c r="U58" s="192"/>
      <c r="V58" s="193"/>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hidden="1" x14ac:dyDescent="0.2">
      <c r="A61" s="140" t="s">
        <v>146</v>
      </c>
      <c r="B61" s="140" t="s">
        <v>74</v>
      </c>
      <c r="C61" s="140" t="s">
        <v>147</v>
      </c>
      <c r="D61" s="379"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203"/>
      <c r="B62" s="203"/>
      <c r="C62" s="203"/>
      <c r="D62" s="203"/>
      <c r="E62" s="99"/>
      <c r="F62" s="100"/>
      <c r="G62" s="100"/>
      <c r="H62" s="99"/>
      <c r="I62" s="100"/>
      <c r="J62" s="100"/>
      <c r="K62" s="100"/>
      <c r="L62" s="101"/>
      <c r="M62" s="188"/>
      <c r="N62" s="189"/>
      <c r="O62" s="101"/>
      <c r="P62" s="39" t="str">
        <f t="shared" si="0"/>
        <v/>
      </c>
      <c r="Q62" s="188"/>
      <c r="R62" s="190"/>
      <c r="S62" s="98"/>
      <c r="T62" s="65"/>
      <c r="U62" s="192"/>
      <c r="V62" s="193"/>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idden="1" x14ac:dyDescent="0.2">
      <c r="A77" s="140" t="s">
        <v>165</v>
      </c>
      <c r="B77" s="140" t="s">
        <v>74</v>
      </c>
      <c r="C77" s="140" t="s">
        <v>166</v>
      </c>
      <c r="D77" s="379"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203"/>
      <c r="B78" s="203"/>
      <c r="C78" s="203"/>
      <c r="D78" s="203"/>
      <c r="E78" s="99"/>
      <c r="F78" s="100"/>
      <c r="G78" s="100"/>
      <c r="H78" s="99"/>
      <c r="I78" s="100"/>
      <c r="J78" s="100"/>
      <c r="K78" s="100"/>
      <c r="L78" s="101"/>
      <c r="M78" s="188"/>
      <c r="N78" s="189"/>
      <c r="O78" s="101"/>
      <c r="P78" s="39" t="str">
        <f t="shared" si="1"/>
        <v/>
      </c>
      <c r="Q78" s="188"/>
      <c r="R78" s="190"/>
      <c r="S78" s="98"/>
      <c r="T78" s="65"/>
      <c r="U78" s="192"/>
      <c r="V78" s="193"/>
      <c r="W78" s="12"/>
    </row>
    <row r="79" spans="1:24" hidden="1" x14ac:dyDescent="0.2">
      <c r="A79" s="140" t="s">
        <v>167</v>
      </c>
      <c r="B79" s="140" t="s">
        <v>137</v>
      </c>
      <c r="C79" s="140" t="s">
        <v>168</v>
      </c>
      <c r="D79" s="379"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203"/>
      <c r="B80" s="203"/>
      <c r="C80" s="203"/>
      <c r="D80" s="203"/>
      <c r="E80" s="99"/>
      <c r="F80" s="100"/>
      <c r="G80" s="100"/>
      <c r="H80" s="99"/>
      <c r="I80" s="100"/>
      <c r="J80" s="100"/>
      <c r="K80" s="100"/>
      <c r="L80" s="101"/>
      <c r="M80" s="188"/>
      <c r="N80" s="189"/>
      <c r="O80" s="101"/>
      <c r="P80" s="39" t="str">
        <f t="shared" si="1"/>
        <v/>
      </c>
      <c r="Q80" s="188"/>
      <c r="R80" s="190"/>
      <c r="S80" s="98"/>
      <c r="T80" s="65"/>
      <c r="U80" s="192"/>
      <c r="V80" s="193"/>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203"/>
      <c r="B86" s="203"/>
      <c r="C86" s="203"/>
      <c r="D86" s="203"/>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203"/>
      <c r="B88" s="203"/>
      <c r="C88" s="203"/>
      <c r="D88" s="203"/>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40" t="s">
        <v>178</v>
      </c>
      <c r="B93" s="140" t="s">
        <v>79</v>
      </c>
      <c r="C93" s="140" t="s">
        <v>179</v>
      </c>
      <c r="D93" s="379"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203"/>
      <c r="B94" s="203"/>
      <c r="C94" s="203"/>
      <c r="D94" s="203"/>
      <c r="E94" s="99"/>
      <c r="F94" s="100"/>
      <c r="G94" s="100"/>
      <c r="H94" s="99"/>
      <c r="I94" s="100"/>
      <c r="J94" s="100"/>
      <c r="K94" s="100"/>
      <c r="L94" s="101"/>
      <c r="M94" s="188"/>
      <c r="N94" s="189"/>
      <c r="O94" s="101"/>
      <c r="P94" s="39" t="str">
        <f t="shared" si="1"/>
        <v/>
      </c>
      <c r="Q94" s="188"/>
      <c r="R94" s="190"/>
      <c r="S94" s="98"/>
      <c r="T94" s="65"/>
      <c r="U94" s="192"/>
      <c r="V94" s="193"/>
      <c r="W94" s="12"/>
    </row>
    <row r="95" spans="1:23" hidden="1" x14ac:dyDescent="0.2">
      <c r="A95" s="140" t="s">
        <v>181</v>
      </c>
      <c r="B95" s="140" t="s">
        <v>94</v>
      </c>
      <c r="C95" s="140" t="s">
        <v>182</v>
      </c>
      <c r="D95" s="379"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203"/>
      <c r="B96" s="203"/>
      <c r="C96" s="203"/>
      <c r="D96" s="203"/>
      <c r="E96" s="99"/>
      <c r="F96" s="100"/>
      <c r="G96" s="100"/>
      <c r="H96" s="99"/>
      <c r="I96" s="100"/>
      <c r="J96" s="100"/>
      <c r="K96" s="100"/>
      <c r="L96" s="101"/>
      <c r="M96" s="188"/>
      <c r="N96" s="189"/>
      <c r="O96" s="101"/>
      <c r="P96" s="39" t="str">
        <f t="shared" si="1"/>
        <v/>
      </c>
      <c r="Q96" s="188"/>
      <c r="R96" s="190"/>
      <c r="S96" s="98"/>
      <c r="T96" s="65"/>
      <c r="U96" s="192"/>
      <c r="V96" s="193"/>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188"/>
      <c r="R98" s="190"/>
      <c r="S98" s="98"/>
      <c r="T98" s="65"/>
      <c r="U98" s="192"/>
      <c r="V98" s="193"/>
      <c r="W98" s="12"/>
    </row>
    <row r="99" spans="1:23" x14ac:dyDescent="0.2">
      <c r="A99" s="201" t="s">
        <v>185</v>
      </c>
      <c r="B99" s="201" t="s">
        <v>74</v>
      </c>
      <c r="C99" s="201" t="s">
        <v>186</v>
      </c>
      <c r="D99" s="201" t="s">
        <v>86</v>
      </c>
      <c r="E99" s="166"/>
      <c r="F99" s="167" t="s">
        <v>220</v>
      </c>
      <c r="G99" s="167"/>
      <c r="H99" s="166"/>
      <c r="I99" s="167"/>
      <c r="J99" s="167"/>
      <c r="K99" s="167"/>
      <c r="L99" s="177"/>
      <c r="M99" s="162">
        <v>0.75</v>
      </c>
      <c r="N99" s="163">
        <v>0.6875</v>
      </c>
      <c r="O99" s="164"/>
      <c r="P99" s="229">
        <f t="shared" si="1"/>
        <v>6.25E-2</v>
      </c>
      <c r="Q99" s="162"/>
      <c r="R99" s="165">
        <v>0.73958333333333337</v>
      </c>
      <c r="S99" s="164"/>
      <c r="T99" s="230"/>
      <c r="U99" s="250"/>
      <c r="V99" s="251"/>
      <c r="W99" s="12"/>
    </row>
    <row r="100" spans="1:23" x14ac:dyDescent="0.2">
      <c r="A100" s="200"/>
      <c r="B100" s="200"/>
      <c r="C100" s="200"/>
      <c r="D100" s="200"/>
      <c r="E100" s="19"/>
      <c r="F100" s="20"/>
      <c r="G100" s="20"/>
      <c r="H100" s="19"/>
      <c r="I100" s="20"/>
      <c r="J100" s="20"/>
      <c r="K100" s="20"/>
      <c r="L100" s="21"/>
      <c r="M100" s="42"/>
      <c r="N100" s="38"/>
      <c r="O100" s="21"/>
      <c r="P100" s="198" t="str">
        <f t="shared" si="1"/>
        <v/>
      </c>
      <c r="Q100" s="42"/>
      <c r="R100" s="35"/>
      <c r="S100" s="18"/>
      <c r="T100" s="227"/>
      <c r="U100" s="69"/>
      <c r="V100" s="70"/>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hidden="1" x14ac:dyDescent="0.2">
      <c r="A105" s="594" t="s">
        <v>191</v>
      </c>
      <c r="B105" s="594" t="s">
        <v>94</v>
      </c>
      <c r="C105" s="594" t="s">
        <v>192</v>
      </c>
      <c r="D105" s="379" t="s">
        <v>81</v>
      </c>
      <c r="E105" s="148"/>
      <c r="F105" s="149"/>
      <c r="G105" s="149"/>
      <c r="H105" s="148"/>
      <c r="I105" s="149"/>
      <c r="J105" s="149"/>
      <c r="K105" s="149"/>
      <c r="L105" s="150"/>
      <c r="M105" s="151"/>
      <c r="N105" s="152"/>
      <c r="O105" s="98"/>
      <c r="P105" s="37" t="str">
        <f t="shared" si="1"/>
        <v/>
      </c>
      <c r="Q105" s="151"/>
      <c r="R105" s="190"/>
      <c r="S105" s="98"/>
      <c r="T105" s="64"/>
      <c r="U105" s="154"/>
      <c r="V105" s="155"/>
      <c r="W105" s="12"/>
    </row>
    <row r="106" spans="1:23" ht="13.5" hidden="1" thickBot="1" x14ac:dyDescent="0.25">
      <c r="A106" s="207"/>
      <c r="B106" s="207"/>
      <c r="C106" s="207"/>
      <c r="D106" s="207"/>
      <c r="E106" s="208"/>
      <c r="F106" s="209"/>
      <c r="G106" s="209"/>
      <c r="H106" s="208"/>
      <c r="I106" s="209"/>
      <c r="J106" s="209"/>
      <c r="K106" s="209"/>
      <c r="L106" s="210"/>
      <c r="M106" s="211"/>
      <c r="N106" s="212"/>
      <c r="O106" s="213"/>
      <c r="P106" s="46" t="str">
        <f t="shared" si="1"/>
        <v/>
      </c>
      <c r="Q106" s="211"/>
      <c r="R106" s="7"/>
      <c r="S106" s="231"/>
      <c r="T106" s="66"/>
      <c r="U106" s="382"/>
      <c r="V106" s="383"/>
      <c r="W106" s="12"/>
    </row>
    <row r="107" spans="1:23" hidden="1" x14ac:dyDescent="0.2">
      <c r="A107" s="140"/>
      <c r="B107" s="379" t="s">
        <v>79</v>
      </c>
      <c r="C107" s="140"/>
      <c r="D107" s="379" t="s">
        <v>81</v>
      </c>
      <c r="E107" s="148"/>
      <c r="F107" s="149"/>
      <c r="G107" s="149"/>
      <c r="H107" s="148"/>
      <c r="I107" s="149"/>
      <c r="J107" s="149"/>
      <c r="K107" s="149"/>
      <c r="L107" s="150"/>
      <c r="M107" s="218"/>
      <c r="N107" s="219"/>
      <c r="O107" s="220"/>
      <c r="P107" s="52" t="str">
        <f t="shared" si="1"/>
        <v/>
      </c>
      <c r="Q107" s="218"/>
      <c r="R107" s="221"/>
      <c r="S107" s="220"/>
      <c r="T107" s="52"/>
      <c r="U107" s="257"/>
      <c r="V107" s="258"/>
      <c r="W107" s="12"/>
    </row>
    <row r="108" spans="1:23" hidden="1" x14ac:dyDescent="0.2">
      <c r="A108" s="203"/>
      <c r="B108" s="203"/>
      <c r="C108" s="203"/>
      <c r="D108" s="203"/>
      <c r="E108" s="99"/>
      <c r="F108" s="100"/>
      <c r="G108" s="100"/>
      <c r="H108" s="99"/>
      <c r="I108" s="100"/>
      <c r="J108" s="100"/>
      <c r="K108" s="100"/>
      <c r="L108" s="101"/>
      <c r="M108" s="188"/>
      <c r="N108" s="189"/>
      <c r="O108" s="101"/>
      <c r="P108" s="39" t="str">
        <f t="shared" si="1"/>
        <v/>
      </c>
      <c r="Q108" s="188"/>
      <c r="R108" s="190"/>
      <c r="S108" s="98"/>
      <c r="T108" s="39"/>
      <c r="U108" s="192"/>
      <c r="V108" s="193"/>
      <c r="W108" s="12"/>
    </row>
    <row r="109" spans="1:23" hidden="1" x14ac:dyDescent="0.2">
      <c r="A109" s="205"/>
      <c r="B109" s="594" t="s">
        <v>79</v>
      </c>
      <c r="C109" s="205"/>
      <c r="D109" s="379"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205"/>
      <c r="B110" s="205"/>
      <c r="C110" s="205"/>
      <c r="D110" s="203"/>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23" hidden="1" x14ac:dyDescent="0.2">
      <c r="A111" s="140"/>
      <c r="B111" s="379" t="s">
        <v>79</v>
      </c>
      <c r="C111" s="140"/>
      <c r="D111" s="379"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203"/>
      <c r="B112" s="203"/>
      <c r="C112" s="203"/>
      <c r="D112" s="203"/>
      <c r="E112" s="99"/>
      <c r="F112" s="100"/>
      <c r="G112" s="100"/>
      <c r="H112" s="99"/>
      <c r="I112" s="100"/>
      <c r="J112" s="100"/>
      <c r="K112" s="100"/>
      <c r="L112" s="101"/>
      <c r="M112" s="188"/>
      <c r="N112" s="189"/>
      <c r="O112" s="101"/>
      <c r="P112" s="39" t="str">
        <f t="shared" si="1"/>
        <v/>
      </c>
      <c r="Q112" s="188"/>
      <c r="R112" s="190"/>
      <c r="S112" s="98"/>
      <c r="T112" s="39"/>
      <c r="U112" s="192"/>
      <c r="V112" s="193"/>
      <c r="W112" s="12"/>
    </row>
    <row r="113" spans="1:23" hidden="1" x14ac:dyDescent="0.2">
      <c r="A113" s="594"/>
      <c r="B113" s="594" t="s">
        <v>79</v>
      </c>
      <c r="C113" s="594"/>
      <c r="D113" s="379"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207"/>
      <c r="B114" s="207"/>
      <c r="C114" s="207"/>
      <c r="D114" s="207"/>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7"/>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6"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S9:S114 O9:O114">
      <formula1>$X$22:$X$24</formula1>
    </dataValidation>
    <dataValidation type="list" allowBlank="1" showInputMessage="1" showErrorMessage="1" sqref="H9:H114">
      <formula1>$X$14:$X$17</formula1>
    </dataValidation>
    <dataValidation type="list" allowBlank="1" showInputMessage="1" showErrorMessage="1" sqref="U9:U114 G9:G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Q168" sqref="Q168"/>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625" customWidth="1"/>
    <col min="11" max="11" width="13" customWidth="1"/>
    <col min="12" max="12" width="18.5" bestFit="1" customWidth="1"/>
    <col min="13" max="13" width="9.125" customWidth="1"/>
    <col min="15" max="15" width="7.125" customWidth="1"/>
    <col min="16" max="16" width="9.5" customWidth="1"/>
    <col min="17" max="17" width="9.75" customWidth="1"/>
    <col min="18" max="18" width="9.375" customWidth="1"/>
    <col min="19" max="19" width="5.25" customWidth="1"/>
    <col min="20" max="20" width="12.3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212</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82</v>
      </c>
      <c r="F9" s="17"/>
      <c r="G9" s="17" t="s">
        <v>81</v>
      </c>
      <c r="H9" s="16" t="s">
        <v>222</v>
      </c>
      <c r="I9" s="17"/>
      <c r="J9" s="17" t="s">
        <v>229</v>
      </c>
      <c r="K9" s="17"/>
      <c r="L9" s="18" t="s">
        <v>159</v>
      </c>
      <c r="M9" s="87"/>
      <c r="N9" s="88"/>
      <c r="O9" s="18"/>
      <c r="P9" s="196" t="str">
        <f>IF(N9="","",MAX(M9-N9,0))</f>
        <v/>
      </c>
      <c r="Q9" s="87">
        <v>0.75</v>
      </c>
      <c r="R9" s="1">
        <v>0.74305555555555547</v>
      </c>
      <c r="S9" s="18"/>
      <c r="T9" s="197"/>
      <c r="U9" s="73"/>
      <c r="V9" s="554" t="s">
        <v>393</v>
      </c>
      <c r="W9" s="12"/>
      <c r="X9" s="573" t="s">
        <v>77</v>
      </c>
    </row>
    <row r="10" spans="1:24" x14ac:dyDescent="0.2">
      <c r="A10" s="200"/>
      <c r="B10" s="200"/>
      <c r="C10" s="200"/>
      <c r="D10" s="200"/>
      <c r="E10" s="19"/>
      <c r="F10" s="20"/>
      <c r="G10" s="20"/>
      <c r="H10" s="19"/>
      <c r="I10" s="20"/>
      <c r="J10" s="20"/>
      <c r="K10" s="20"/>
      <c r="L10" s="21"/>
      <c r="M10" s="85"/>
      <c r="N10" s="86"/>
      <c r="O10" s="21"/>
      <c r="P10" s="198" t="str">
        <f>IF(N10="","",MAX(M10-N10,0))</f>
        <v/>
      </c>
      <c r="Q10" s="85"/>
      <c r="R10" s="35"/>
      <c r="S10" s="18"/>
      <c r="T10" s="227"/>
      <c r="U10" s="69"/>
      <c r="V10" s="70"/>
      <c r="W10" s="12"/>
      <c r="X10" s="573" t="s">
        <v>221</v>
      </c>
    </row>
    <row r="11" spans="1:24" hidden="1" x14ac:dyDescent="0.2">
      <c r="A11" s="522" t="s">
        <v>78</v>
      </c>
      <c r="B11" s="522" t="s">
        <v>79</v>
      </c>
      <c r="C11" s="522" t="s">
        <v>80</v>
      </c>
      <c r="D11" s="531" t="s">
        <v>81</v>
      </c>
      <c r="E11" s="523"/>
      <c r="F11" s="524"/>
      <c r="G11" s="524"/>
      <c r="H11" s="523"/>
      <c r="I11" s="524"/>
      <c r="J11" s="524"/>
      <c r="K11" s="524"/>
      <c r="L11" s="372"/>
      <c r="M11" s="525"/>
      <c r="N11" s="508"/>
      <c r="O11" s="506"/>
      <c r="P11" s="509" t="str">
        <f t="shared" ref="P11:P74" si="0">IF(N11="","",MAX(M11-N11,0))</f>
        <v/>
      </c>
      <c r="Q11" s="525"/>
      <c r="R11" s="510"/>
      <c r="S11" s="506"/>
      <c r="T11" s="64"/>
      <c r="U11" s="526"/>
      <c r="V11" s="527"/>
      <c r="W11" s="12"/>
      <c r="X11" t="s">
        <v>82</v>
      </c>
    </row>
    <row r="12" spans="1:24" hidden="1" x14ac:dyDescent="0.2">
      <c r="A12" s="514"/>
      <c r="B12" s="514"/>
      <c r="C12" s="514"/>
      <c r="D12" s="514"/>
      <c r="E12" s="515"/>
      <c r="F12" s="516"/>
      <c r="G12" s="516"/>
      <c r="H12" s="515"/>
      <c r="I12" s="516"/>
      <c r="J12" s="516"/>
      <c r="K12" s="516"/>
      <c r="L12" s="517"/>
      <c r="M12" s="528"/>
      <c r="N12" s="529"/>
      <c r="O12" s="517"/>
      <c r="P12" s="518" t="str">
        <f t="shared" si="0"/>
        <v/>
      </c>
      <c r="Q12" s="528"/>
      <c r="R12" s="510"/>
      <c r="S12" s="506"/>
      <c r="T12" s="65"/>
      <c r="U12" s="520"/>
      <c r="V12" s="521"/>
      <c r="W12" s="12"/>
      <c r="X12" t="s">
        <v>79</v>
      </c>
    </row>
    <row r="13" spans="1:24" hidden="1" x14ac:dyDescent="0.2">
      <c r="A13" s="522" t="s">
        <v>78</v>
      </c>
      <c r="B13" s="522" t="s">
        <v>79</v>
      </c>
      <c r="C13" s="522" t="s">
        <v>83</v>
      </c>
      <c r="D13" s="531" t="s">
        <v>81</v>
      </c>
      <c r="E13" s="523"/>
      <c r="F13" s="524"/>
      <c r="G13" s="524"/>
      <c r="H13" s="523"/>
      <c r="I13" s="524"/>
      <c r="J13" s="524"/>
      <c r="K13" s="524"/>
      <c r="L13" s="372"/>
      <c r="M13" s="525"/>
      <c r="N13" s="530"/>
      <c r="O13" s="506"/>
      <c r="P13" s="509" t="str">
        <f t="shared" si="0"/>
        <v/>
      </c>
      <c r="Q13" s="525"/>
      <c r="R13" s="510"/>
      <c r="S13" s="506"/>
      <c r="T13" s="64"/>
      <c r="U13" s="526"/>
      <c r="V13" s="527"/>
      <c r="W13" s="12"/>
    </row>
    <row r="14" spans="1:24" hidden="1" x14ac:dyDescent="0.2">
      <c r="A14" s="514"/>
      <c r="B14" s="514"/>
      <c r="C14" s="514"/>
      <c r="D14" s="514"/>
      <c r="E14" s="515"/>
      <c r="F14" s="516"/>
      <c r="G14" s="516"/>
      <c r="H14" s="515"/>
      <c r="I14" s="516"/>
      <c r="J14" s="516"/>
      <c r="K14" s="516"/>
      <c r="L14" s="517"/>
      <c r="M14" s="528"/>
      <c r="N14" s="529"/>
      <c r="O14" s="517"/>
      <c r="P14" s="518" t="str">
        <f t="shared" si="0"/>
        <v/>
      </c>
      <c r="Q14" s="528"/>
      <c r="R14" s="510"/>
      <c r="S14" s="506"/>
      <c r="T14" s="65"/>
      <c r="U14" s="520"/>
      <c r="V14" s="521"/>
      <c r="W14" s="12"/>
      <c r="X14" t="s">
        <v>222</v>
      </c>
    </row>
    <row r="15" spans="1:24" hidden="1" x14ac:dyDescent="0.2">
      <c r="A15" s="522" t="s">
        <v>84</v>
      </c>
      <c r="B15" s="522" t="s">
        <v>74</v>
      </c>
      <c r="C15" s="522" t="s">
        <v>85</v>
      </c>
      <c r="D15" s="531" t="s">
        <v>86</v>
      </c>
      <c r="E15" s="523"/>
      <c r="F15" s="524"/>
      <c r="G15" s="524"/>
      <c r="H15" s="523"/>
      <c r="I15" s="524"/>
      <c r="J15" s="524"/>
      <c r="K15" s="524"/>
      <c r="L15" s="372"/>
      <c r="M15" s="525"/>
      <c r="N15" s="530"/>
      <c r="O15" s="506"/>
      <c r="P15" s="509" t="str">
        <f t="shared" si="0"/>
        <v/>
      </c>
      <c r="Q15" s="525"/>
      <c r="R15" s="510"/>
      <c r="S15" s="506"/>
      <c r="T15" s="64"/>
      <c r="U15" s="512"/>
      <c r="V15" s="513"/>
      <c r="W15" s="12"/>
      <c r="X15" t="s">
        <v>87</v>
      </c>
    </row>
    <row r="16" spans="1:24" hidden="1" x14ac:dyDescent="0.2">
      <c r="A16" s="514"/>
      <c r="B16" s="514"/>
      <c r="C16" s="514"/>
      <c r="D16" s="514"/>
      <c r="E16" s="515"/>
      <c r="F16" s="516"/>
      <c r="G16" s="516"/>
      <c r="H16" s="515"/>
      <c r="I16" s="516"/>
      <c r="J16" s="516"/>
      <c r="K16" s="516"/>
      <c r="L16" s="517"/>
      <c r="M16" s="528"/>
      <c r="N16" s="529"/>
      <c r="O16" s="517"/>
      <c r="P16" s="518" t="str">
        <f t="shared" si="0"/>
        <v/>
      </c>
      <c r="Q16" s="528"/>
      <c r="R16" s="510"/>
      <c r="S16" s="506"/>
      <c r="T16" s="65"/>
      <c r="U16" s="520"/>
      <c r="V16" s="521"/>
      <c r="W16" s="12"/>
      <c r="X16" s="573" t="s">
        <v>223</v>
      </c>
    </row>
    <row r="17" spans="1:24" hidden="1" x14ac:dyDescent="0.2">
      <c r="A17" s="522" t="s">
        <v>84</v>
      </c>
      <c r="B17" s="522" t="s">
        <v>74</v>
      </c>
      <c r="C17" s="522" t="s">
        <v>88</v>
      </c>
      <c r="D17" s="531" t="s">
        <v>81</v>
      </c>
      <c r="E17" s="523"/>
      <c r="F17" s="524"/>
      <c r="G17" s="524"/>
      <c r="H17" s="523"/>
      <c r="I17" s="524"/>
      <c r="J17" s="524"/>
      <c r="K17" s="524"/>
      <c r="L17" s="372"/>
      <c r="M17" s="525"/>
      <c r="N17" s="530"/>
      <c r="O17" s="506"/>
      <c r="P17" s="509" t="str">
        <f t="shared" si="0"/>
        <v/>
      </c>
      <c r="Q17" s="525"/>
      <c r="R17" s="510"/>
      <c r="S17" s="506"/>
      <c r="T17" s="64"/>
      <c r="U17" s="526"/>
      <c r="V17" s="527"/>
      <c r="W17" s="12"/>
      <c r="X17" s="573" t="s">
        <v>90</v>
      </c>
    </row>
    <row r="18" spans="1:24" hidden="1" x14ac:dyDescent="0.2">
      <c r="A18" s="514"/>
      <c r="B18" s="514"/>
      <c r="C18" s="514"/>
      <c r="D18" s="514"/>
      <c r="E18" s="515"/>
      <c r="F18" s="516"/>
      <c r="G18" s="516"/>
      <c r="H18" s="515"/>
      <c r="I18" s="516"/>
      <c r="J18" s="516"/>
      <c r="K18" s="516"/>
      <c r="L18" s="517"/>
      <c r="M18" s="528"/>
      <c r="N18" s="529"/>
      <c r="O18" s="517"/>
      <c r="P18" s="518" t="str">
        <f t="shared" si="0"/>
        <v/>
      </c>
      <c r="Q18" s="528"/>
      <c r="R18" s="510"/>
      <c r="S18" s="506"/>
      <c r="T18" s="65"/>
      <c r="U18" s="520"/>
      <c r="V18" s="521"/>
      <c r="W18" s="12"/>
    </row>
    <row r="19" spans="1:24" hidden="1" x14ac:dyDescent="0.2">
      <c r="A19" s="522" t="s">
        <v>84</v>
      </c>
      <c r="B19" s="522" t="s">
        <v>74</v>
      </c>
      <c r="C19" s="522" t="s">
        <v>91</v>
      </c>
      <c r="D19" s="531" t="s">
        <v>86</v>
      </c>
      <c r="E19" s="523"/>
      <c r="F19" s="524"/>
      <c r="G19" s="524"/>
      <c r="H19" s="523"/>
      <c r="I19" s="524"/>
      <c r="J19" s="524"/>
      <c r="K19" s="524"/>
      <c r="L19" s="372"/>
      <c r="M19" s="525"/>
      <c r="N19" s="530"/>
      <c r="O19" s="506"/>
      <c r="P19" s="509" t="str">
        <f t="shared" si="0"/>
        <v/>
      </c>
      <c r="Q19" s="525"/>
      <c r="R19" s="510"/>
      <c r="S19" s="506"/>
      <c r="T19" s="64"/>
      <c r="U19" s="526"/>
      <c r="V19" s="527"/>
      <c r="W19" s="12"/>
      <c r="X19" t="s">
        <v>86</v>
      </c>
    </row>
    <row r="20" spans="1:24" hidden="1" x14ac:dyDescent="0.2">
      <c r="A20" s="514"/>
      <c r="B20" s="514"/>
      <c r="C20" s="514"/>
      <c r="D20" s="514"/>
      <c r="E20" s="515"/>
      <c r="F20" s="516"/>
      <c r="G20" s="516"/>
      <c r="H20" s="515"/>
      <c r="I20" s="516"/>
      <c r="J20" s="516"/>
      <c r="K20" s="516"/>
      <c r="L20" s="517"/>
      <c r="M20" s="528"/>
      <c r="N20" s="529"/>
      <c r="O20" s="517"/>
      <c r="P20" s="518" t="str">
        <f t="shared" si="0"/>
        <v/>
      </c>
      <c r="Q20" s="528"/>
      <c r="R20" s="510"/>
      <c r="S20" s="506"/>
      <c r="T20" s="65"/>
      <c r="U20" s="520"/>
      <c r="V20" s="521"/>
      <c r="W20" s="12"/>
      <c r="X20" t="s">
        <v>81</v>
      </c>
    </row>
    <row r="21" spans="1:24" hidden="1" x14ac:dyDescent="0.2">
      <c r="A21" s="522" t="s">
        <v>84</v>
      </c>
      <c r="B21" s="522" t="s">
        <v>74</v>
      </c>
      <c r="C21" s="531" t="s">
        <v>92</v>
      </c>
      <c r="D21" s="531" t="s">
        <v>86</v>
      </c>
      <c r="E21" s="523"/>
      <c r="F21" s="524"/>
      <c r="G21" s="524"/>
      <c r="H21" s="523"/>
      <c r="I21" s="524"/>
      <c r="J21" s="524"/>
      <c r="K21" s="524"/>
      <c r="L21" s="372"/>
      <c r="M21" s="525"/>
      <c r="N21" s="530"/>
      <c r="O21" s="506"/>
      <c r="P21" s="509" t="str">
        <f t="shared" si="0"/>
        <v/>
      </c>
      <c r="Q21" s="525"/>
      <c r="R21" s="510"/>
      <c r="S21" s="506"/>
      <c r="T21" s="64"/>
      <c r="U21" s="512"/>
      <c r="V21" s="513"/>
      <c r="W21" s="12"/>
    </row>
    <row r="22" spans="1:24" hidden="1" x14ac:dyDescent="0.2">
      <c r="A22" s="514"/>
      <c r="B22" s="514"/>
      <c r="C22" s="514"/>
      <c r="D22" s="514"/>
      <c r="E22" s="515"/>
      <c r="F22" s="516"/>
      <c r="G22" s="516"/>
      <c r="H22" s="515"/>
      <c r="I22" s="516"/>
      <c r="J22" s="516"/>
      <c r="K22" s="516"/>
      <c r="L22" s="517"/>
      <c r="M22" s="528"/>
      <c r="N22" s="529"/>
      <c r="O22" s="517"/>
      <c r="P22" s="518" t="str">
        <f t="shared" si="0"/>
        <v/>
      </c>
      <c r="Q22" s="528"/>
      <c r="R22" s="510"/>
      <c r="S22" s="506"/>
      <c r="T22" s="65"/>
      <c r="U22" s="520"/>
      <c r="V22" s="521"/>
      <c r="W22" s="12"/>
      <c r="X22">
        <v>0</v>
      </c>
    </row>
    <row r="23" spans="1:24" hidden="1" x14ac:dyDescent="0.2">
      <c r="A23" s="522" t="s">
        <v>93</v>
      </c>
      <c r="B23" s="522" t="s">
        <v>94</v>
      </c>
      <c r="C23" s="522" t="s">
        <v>95</v>
      </c>
      <c r="D23" s="531" t="s">
        <v>81</v>
      </c>
      <c r="E23" s="523"/>
      <c r="F23" s="524"/>
      <c r="G23" s="524"/>
      <c r="H23" s="523"/>
      <c r="I23" s="524"/>
      <c r="J23" s="524"/>
      <c r="K23" s="524"/>
      <c r="L23" s="372"/>
      <c r="M23" s="525"/>
      <c r="N23" s="530"/>
      <c r="O23" s="506"/>
      <c r="P23" s="509" t="str">
        <f t="shared" si="0"/>
        <v/>
      </c>
      <c r="Q23" s="525"/>
      <c r="R23" s="510"/>
      <c r="S23" s="506"/>
      <c r="T23" s="64"/>
      <c r="U23" s="526"/>
      <c r="V23" s="527"/>
      <c r="W23" s="12"/>
      <c r="X23">
        <v>1</v>
      </c>
    </row>
    <row r="24" spans="1:24" hidden="1" x14ac:dyDescent="0.2">
      <c r="A24" s="514"/>
      <c r="B24" s="514"/>
      <c r="C24" s="514"/>
      <c r="D24" s="514"/>
      <c r="E24" s="515"/>
      <c r="F24" s="516"/>
      <c r="G24" s="516"/>
      <c r="H24" s="515"/>
      <c r="I24" s="516"/>
      <c r="J24" s="516"/>
      <c r="K24" s="516"/>
      <c r="L24" s="517"/>
      <c r="M24" s="528"/>
      <c r="N24" s="529"/>
      <c r="O24" s="517"/>
      <c r="P24" s="518" t="str">
        <f t="shared" si="0"/>
        <v/>
      </c>
      <c r="Q24" s="528"/>
      <c r="R24" s="510"/>
      <c r="S24" s="506"/>
      <c r="T24" s="65"/>
      <c r="U24" s="520"/>
      <c r="V24" s="521"/>
      <c r="W24" s="12"/>
      <c r="X24">
        <v>2</v>
      </c>
    </row>
    <row r="25" spans="1:24" hidden="1" x14ac:dyDescent="0.2">
      <c r="A25" s="522" t="s">
        <v>93</v>
      </c>
      <c r="B25" s="522" t="s">
        <v>94</v>
      </c>
      <c r="C25" s="531" t="s">
        <v>96</v>
      </c>
      <c r="D25" s="531" t="s">
        <v>81</v>
      </c>
      <c r="E25" s="523"/>
      <c r="F25" s="524"/>
      <c r="G25" s="524"/>
      <c r="H25" s="523"/>
      <c r="I25" s="524"/>
      <c r="J25" s="524"/>
      <c r="K25" s="524"/>
      <c r="L25" s="372"/>
      <c r="M25" s="525"/>
      <c r="N25" s="530"/>
      <c r="O25" s="506"/>
      <c r="P25" s="509" t="str">
        <f t="shared" si="0"/>
        <v/>
      </c>
      <c r="Q25" s="525"/>
      <c r="R25" s="510"/>
      <c r="S25" s="506"/>
      <c r="T25" s="64"/>
      <c r="U25" s="526"/>
      <c r="V25" s="527"/>
      <c r="W25" s="12"/>
    </row>
    <row r="26" spans="1:24" hidden="1" x14ac:dyDescent="0.2">
      <c r="A26" s="514"/>
      <c r="B26" s="514"/>
      <c r="C26" s="514"/>
      <c r="D26" s="514"/>
      <c r="E26" s="515"/>
      <c r="F26" s="516"/>
      <c r="G26" s="516"/>
      <c r="H26" s="515"/>
      <c r="I26" s="516"/>
      <c r="J26" s="516"/>
      <c r="K26" s="516"/>
      <c r="L26" s="517"/>
      <c r="M26" s="528"/>
      <c r="N26" s="529"/>
      <c r="O26" s="517"/>
      <c r="P26" s="518" t="str">
        <f t="shared" si="0"/>
        <v/>
      </c>
      <c r="Q26" s="528"/>
      <c r="R26" s="510"/>
      <c r="S26" s="506"/>
      <c r="T26" s="65"/>
      <c r="U26" s="520"/>
      <c r="V26" s="521"/>
      <c r="W26" s="12"/>
      <c r="X26" s="575" t="s">
        <v>193</v>
      </c>
    </row>
    <row r="27" spans="1:24" hidden="1" x14ac:dyDescent="0.2">
      <c r="A27" s="522" t="s">
        <v>97</v>
      </c>
      <c r="B27" s="522" t="s">
        <v>79</v>
      </c>
      <c r="C27" s="522" t="s">
        <v>98</v>
      </c>
      <c r="D27" s="531" t="s">
        <v>86</v>
      </c>
      <c r="E27" s="523"/>
      <c r="F27" s="524"/>
      <c r="G27" s="524"/>
      <c r="H27" s="523"/>
      <c r="I27" s="524"/>
      <c r="J27" s="524"/>
      <c r="K27" s="524"/>
      <c r="L27" s="372"/>
      <c r="M27" s="525"/>
      <c r="N27" s="530"/>
      <c r="O27" s="506"/>
      <c r="P27" s="509" t="str">
        <f t="shared" si="0"/>
        <v/>
      </c>
      <c r="Q27" s="525"/>
      <c r="R27" s="510"/>
      <c r="S27" s="506"/>
      <c r="T27" s="64"/>
      <c r="U27" s="512"/>
      <c r="V27" s="513"/>
      <c r="W27" s="12"/>
      <c r="X27" s="575" t="s">
        <v>99</v>
      </c>
    </row>
    <row r="28" spans="1:24" hidden="1" x14ac:dyDescent="0.2">
      <c r="A28" s="514"/>
      <c r="B28" s="514"/>
      <c r="C28" s="514"/>
      <c r="D28" s="514"/>
      <c r="E28" s="515"/>
      <c r="F28" s="516"/>
      <c r="G28" s="516"/>
      <c r="H28" s="515"/>
      <c r="I28" s="516"/>
      <c r="J28" s="516"/>
      <c r="K28" s="516"/>
      <c r="L28" s="517"/>
      <c r="M28" s="528"/>
      <c r="N28" s="529"/>
      <c r="O28" s="517"/>
      <c r="P28" s="518" t="str">
        <f t="shared" si="0"/>
        <v/>
      </c>
      <c r="Q28" s="528"/>
      <c r="R28" s="510"/>
      <c r="S28" s="506"/>
      <c r="T28" s="65"/>
      <c r="U28" s="520"/>
      <c r="V28" s="521"/>
      <c r="W28" s="12"/>
      <c r="X28" s="575" t="s">
        <v>194</v>
      </c>
    </row>
    <row r="29" spans="1:24" hidden="1" x14ac:dyDescent="0.2">
      <c r="A29" s="522" t="s">
        <v>100</v>
      </c>
      <c r="B29" s="522" t="s">
        <v>74</v>
      </c>
      <c r="C29" s="522" t="s">
        <v>101</v>
      </c>
      <c r="D29" s="531" t="s">
        <v>81</v>
      </c>
      <c r="E29" s="523"/>
      <c r="F29" s="524"/>
      <c r="G29" s="524"/>
      <c r="H29" s="523"/>
      <c r="I29" s="524"/>
      <c r="J29" s="524"/>
      <c r="K29" s="524"/>
      <c r="L29" s="372"/>
      <c r="M29" s="525"/>
      <c r="N29" s="530"/>
      <c r="O29" s="506"/>
      <c r="P29" s="509" t="str">
        <f t="shared" si="0"/>
        <v/>
      </c>
      <c r="Q29" s="525"/>
      <c r="R29" s="510"/>
      <c r="S29" s="506"/>
      <c r="T29" s="64"/>
      <c r="U29" s="526"/>
      <c r="V29" s="527"/>
      <c r="W29" s="12"/>
      <c r="X29" s="575" t="s">
        <v>102</v>
      </c>
    </row>
    <row r="30" spans="1:24" hidden="1" x14ac:dyDescent="0.2">
      <c r="A30" s="514"/>
      <c r="B30" s="514"/>
      <c r="C30" s="514"/>
      <c r="D30" s="514"/>
      <c r="E30" s="515"/>
      <c r="F30" s="516"/>
      <c r="G30" s="516"/>
      <c r="H30" s="515"/>
      <c r="I30" s="516"/>
      <c r="J30" s="516"/>
      <c r="K30" s="516"/>
      <c r="L30" s="517"/>
      <c r="M30" s="528"/>
      <c r="N30" s="529"/>
      <c r="O30" s="517"/>
      <c r="P30" s="518" t="str">
        <f t="shared" si="0"/>
        <v/>
      </c>
      <c r="Q30" s="528"/>
      <c r="R30" s="510"/>
      <c r="S30" s="506"/>
      <c r="T30" s="65"/>
      <c r="U30" s="520"/>
      <c r="V30" s="521"/>
      <c r="W30" s="12"/>
      <c r="X30" s="575" t="s">
        <v>195</v>
      </c>
    </row>
    <row r="31" spans="1:24" hidden="1" x14ac:dyDescent="0.2">
      <c r="A31" s="522" t="s">
        <v>103</v>
      </c>
      <c r="B31" s="522" t="s">
        <v>94</v>
      </c>
      <c r="C31" s="522" t="s">
        <v>104</v>
      </c>
      <c r="D31" s="531" t="s">
        <v>81</v>
      </c>
      <c r="E31" s="523"/>
      <c r="F31" s="524"/>
      <c r="G31" s="524"/>
      <c r="H31" s="523"/>
      <c r="I31" s="524"/>
      <c r="J31" s="524"/>
      <c r="K31" s="524"/>
      <c r="L31" s="372"/>
      <c r="M31" s="525"/>
      <c r="N31" s="530"/>
      <c r="O31" s="506"/>
      <c r="P31" s="509" t="str">
        <f t="shared" si="0"/>
        <v/>
      </c>
      <c r="Q31" s="525"/>
      <c r="R31" s="510"/>
      <c r="S31" s="506"/>
      <c r="T31" s="64"/>
      <c r="U31" s="526"/>
      <c r="V31" s="527"/>
      <c r="W31" s="12"/>
      <c r="X31" s="575" t="s">
        <v>105</v>
      </c>
    </row>
    <row r="32" spans="1:24" hidden="1" x14ac:dyDescent="0.2">
      <c r="A32" s="514"/>
      <c r="B32" s="514"/>
      <c r="C32" s="514"/>
      <c r="D32" s="514"/>
      <c r="E32" s="515"/>
      <c r="F32" s="516"/>
      <c r="G32" s="516"/>
      <c r="H32" s="515"/>
      <c r="I32" s="516"/>
      <c r="J32" s="516"/>
      <c r="K32" s="516"/>
      <c r="L32" s="517"/>
      <c r="M32" s="528"/>
      <c r="N32" s="529"/>
      <c r="O32" s="517"/>
      <c r="P32" s="518" t="str">
        <f t="shared" si="0"/>
        <v/>
      </c>
      <c r="Q32" s="528"/>
      <c r="R32" s="510"/>
      <c r="S32" s="506"/>
      <c r="T32" s="65"/>
      <c r="U32" s="520"/>
      <c r="V32" s="521"/>
      <c r="W32" s="12"/>
      <c r="X32" s="575" t="s">
        <v>196</v>
      </c>
    </row>
    <row r="33" spans="1:24" hidden="1" x14ac:dyDescent="0.2">
      <c r="A33" s="745" t="s">
        <v>103</v>
      </c>
      <c r="B33" s="745" t="s">
        <v>94</v>
      </c>
      <c r="C33" s="745" t="s">
        <v>106</v>
      </c>
      <c r="D33" s="745" t="s">
        <v>81</v>
      </c>
      <c r="E33" s="523"/>
      <c r="F33" s="524"/>
      <c r="G33" s="524"/>
      <c r="H33" s="523"/>
      <c r="I33" s="524"/>
      <c r="J33" s="524"/>
      <c r="K33" s="524"/>
      <c r="L33" s="372"/>
      <c r="M33" s="525"/>
      <c r="N33" s="530"/>
      <c r="O33" s="506"/>
      <c r="P33" s="509" t="str">
        <f t="shared" si="0"/>
        <v/>
      </c>
      <c r="Q33" s="525"/>
      <c r="R33" s="510"/>
      <c r="S33" s="506"/>
      <c r="T33" s="64"/>
      <c r="U33" s="512"/>
      <c r="V33" s="513"/>
      <c r="W33" s="12"/>
      <c r="X33" s="575" t="s">
        <v>107</v>
      </c>
    </row>
    <row r="34" spans="1:24" hidden="1" x14ac:dyDescent="0.2">
      <c r="A34" s="112"/>
      <c r="B34" s="112"/>
      <c r="C34" s="112"/>
      <c r="D34" s="112"/>
      <c r="E34" s="515"/>
      <c r="F34" s="516"/>
      <c r="G34" s="516"/>
      <c r="H34" s="515"/>
      <c r="I34" s="516"/>
      <c r="J34" s="516"/>
      <c r="K34" s="516"/>
      <c r="L34" s="517"/>
      <c r="M34" s="528"/>
      <c r="N34" s="529"/>
      <c r="O34" s="517"/>
      <c r="P34" s="518" t="str">
        <f t="shared" si="0"/>
        <v/>
      </c>
      <c r="Q34" s="528"/>
      <c r="R34" s="510"/>
      <c r="S34" s="506"/>
      <c r="T34" s="65"/>
      <c r="U34" s="520"/>
      <c r="V34" s="521"/>
      <c r="W34" s="12"/>
      <c r="X34" s="575" t="s">
        <v>197</v>
      </c>
    </row>
    <row r="35" spans="1:24" hidden="1" x14ac:dyDescent="0.2">
      <c r="A35" s="522" t="s">
        <v>108</v>
      </c>
      <c r="B35" s="522" t="s">
        <v>74</v>
      </c>
      <c r="C35" s="522" t="s">
        <v>109</v>
      </c>
      <c r="D35" s="531" t="s">
        <v>86</v>
      </c>
      <c r="E35" s="523"/>
      <c r="F35" s="524"/>
      <c r="G35" s="524"/>
      <c r="H35" s="523"/>
      <c r="I35" s="524"/>
      <c r="J35" s="524"/>
      <c r="K35" s="524"/>
      <c r="L35" s="372"/>
      <c r="M35" s="525"/>
      <c r="N35" s="530"/>
      <c r="O35" s="506"/>
      <c r="P35" s="509" t="str">
        <f t="shared" si="0"/>
        <v/>
      </c>
      <c r="Q35" s="525"/>
      <c r="R35" s="510"/>
      <c r="S35" s="506"/>
      <c r="T35" s="64"/>
      <c r="U35" s="526"/>
      <c r="V35" s="527"/>
      <c r="W35" s="12"/>
      <c r="X35" s="575" t="s">
        <v>110</v>
      </c>
    </row>
    <row r="36" spans="1:24" hidden="1" x14ac:dyDescent="0.2">
      <c r="A36" s="514"/>
      <c r="B36" s="514"/>
      <c r="C36" s="514"/>
      <c r="D36" s="514"/>
      <c r="E36" s="515"/>
      <c r="F36" s="516"/>
      <c r="G36" s="516"/>
      <c r="H36" s="515"/>
      <c r="I36" s="516"/>
      <c r="J36" s="516"/>
      <c r="K36" s="516"/>
      <c r="L36" s="517"/>
      <c r="M36" s="528"/>
      <c r="N36" s="529"/>
      <c r="O36" s="517"/>
      <c r="P36" s="518" t="str">
        <f t="shared" si="0"/>
        <v/>
      </c>
      <c r="Q36" s="528"/>
      <c r="R36" s="510"/>
      <c r="S36" s="506"/>
      <c r="T36" s="65"/>
      <c r="U36" s="520"/>
      <c r="V36" s="521"/>
      <c r="W36" s="12"/>
      <c r="X36" s="575" t="s">
        <v>198</v>
      </c>
    </row>
    <row r="37" spans="1:24" hidden="1" x14ac:dyDescent="0.2">
      <c r="A37" s="522" t="s">
        <v>111</v>
      </c>
      <c r="B37" s="522" t="s">
        <v>94</v>
      </c>
      <c r="C37" s="522" t="s">
        <v>112</v>
      </c>
      <c r="D37" s="531" t="s">
        <v>86</v>
      </c>
      <c r="E37" s="523"/>
      <c r="F37" s="524"/>
      <c r="G37" s="524"/>
      <c r="H37" s="523"/>
      <c r="I37" s="524"/>
      <c r="J37" s="524"/>
      <c r="K37" s="524"/>
      <c r="L37" s="372"/>
      <c r="M37" s="525"/>
      <c r="N37" s="530"/>
      <c r="O37" s="506"/>
      <c r="P37" s="509" t="str">
        <f t="shared" si="0"/>
        <v/>
      </c>
      <c r="Q37" s="525"/>
      <c r="R37" s="510"/>
      <c r="S37" s="506"/>
      <c r="T37" s="64"/>
      <c r="U37" s="526"/>
      <c r="V37" s="527"/>
      <c r="W37" s="12"/>
      <c r="X37" s="575" t="s">
        <v>113</v>
      </c>
    </row>
    <row r="38" spans="1:24" hidden="1" x14ac:dyDescent="0.2">
      <c r="A38" s="514"/>
      <c r="B38" s="514"/>
      <c r="C38" s="514"/>
      <c r="D38" s="514"/>
      <c r="E38" s="515"/>
      <c r="F38" s="516"/>
      <c r="G38" s="516"/>
      <c r="H38" s="515"/>
      <c r="I38" s="516"/>
      <c r="J38" s="516"/>
      <c r="K38" s="516"/>
      <c r="L38" s="517"/>
      <c r="M38" s="528"/>
      <c r="N38" s="529"/>
      <c r="O38" s="517"/>
      <c r="P38" s="518" t="str">
        <f t="shared" si="0"/>
        <v/>
      </c>
      <c r="Q38" s="528"/>
      <c r="R38" s="510"/>
      <c r="S38" s="506"/>
      <c r="T38" s="65"/>
      <c r="U38" s="520"/>
      <c r="V38" s="521"/>
      <c r="W38" s="12"/>
      <c r="X38" s="575" t="s">
        <v>199</v>
      </c>
    </row>
    <row r="39" spans="1:24" hidden="1" x14ac:dyDescent="0.2">
      <c r="A39" s="522" t="s">
        <v>114</v>
      </c>
      <c r="B39" s="522" t="s">
        <v>74</v>
      </c>
      <c r="C39" s="522" t="s">
        <v>115</v>
      </c>
      <c r="D39" s="531" t="s">
        <v>86</v>
      </c>
      <c r="E39" s="523"/>
      <c r="F39" s="524"/>
      <c r="G39" s="524"/>
      <c r="H39" s="523"/>
      <c r="I39" s="524"/>
      <c r="J39" s="524"/>
      <c r="K39" s="524"/>
      <c r="L39" s="372"/>
      <c r="M39" s="525"/>
      <c r="N39" s="530"/>
      <c r="O39" s="506"/>
      <c r="P39" s="509" t="str">
        <f t="shared" si="0"/>
        <v/>
      </c>
      <c r="Q39" s="525"/>
      <c r="R39" s="510"/>
      <c r="S39" s="506"/>
      <c r="T39" s="64"/>
      <c r="U39" s="512"/>
      <c r="V39" s="513"/>
      <c r="W39" s="12"/>
      <c r="X39" s="575" t="s">
        <v>116</v>
      </c>
    </row>
    <row r="40" spans="1:24" hidden="1" x14ac:dyDescent="0.2">
      <c r="A40" s="514"/>
      <c r="B40" s="514"/>
      <c r="C40" s="514"/>
      <c r="D40" s="514"/>
      <c r="E40" s="515"/>
      <c r="F40" s="516"/>
      <c r="G40" s="516"/>
      <c r="H40" s="515"/>
      <c r="I40" s="516"/>
      <c r="J40" s="516"/>
      <c r="K40" s="516"/>
      <c r="L40" s="517"/>
      <c r="M40" s="528"/>
      <c r="N40" s="529"/>
      <c r="O40" s="517"/>
      <c r="P40" s="518" t="str">
        <f t="shared" si="0"/>
        <v/>
      </c>
      <c r="Q40" s="528"/>
      <c r="R40" s="510"/>
      <c r="S40" s="506"/>
      <c r="T40" s="65"/>
      <c r="U40" s="520"/>
      <c r="V40" s="521"/>
      <c r="W40" s="12"/>
      <c r="X40" s="575" t="s">
        <v>200</v>
      </c>
    </row>
    <row r="41" spans="1:24" hidden="1" x14ac:dyDescent="0.2">
      <c r="A41" s="522" t="s">
        <v>117</v>
      </c>
      <c r="B41" s="522" t="s">
        <v>74</v>
      </c>
      <c r="C41" s="522" t="s">
        <v>118</v>
      </c>
      <c r="D41" s="531" t="s">
        <v>86</v>
      </c>
      <c r="E41" s="523"/>
      <c r="F41" s="524"/>
      <c r="G41" s="524"/>
      <c r="H41" s="523"/>
      <c r="I41" s="524"/>
      <c r="J41" s="524"/>
      <c r="K41" s="524"/>
      <c r="L41" s="372"/>
      <c r="M41" s="525"/>
      <c r="N41" s="530"/>
      <c r="O41" s="506"/>
      <c r="P41" s="509" t="str">
        <f t="shared" si="0"/>
        <v/>
      </c>
      <c r="Q41" s="525"/>
      <c r="R41" s="510"/>
      <c r="S41" s="506"/>
      <c r="T41" s="64"/>
      <c r="U41" s="526"/>
      <c r="V41" s="527"/>
      <c r="W41" s="12"/>
      <c r="X41" s="575" t="s">
        <v>119</v>
      </c>
    </row>
    <row r="42" spans="1:24" hidden="1" x14ac:dyDescent="0.2">
      <c r="A42" s="514"/>
      <c r="B42" s="514"/>
      <c r="C42" s="514"/>
      <c r="D42" s="514"/>
      <c r="E42" s="515"/>
      <c r="F42" s="516"/>
      <c r="G42" s="516"/>
      <c r="H42" s="515"/>
      <c r="I42" s="516"/>
      <c r="J42" s="516"/>
      <c r="K42" s="516"/>
      <c r="L42" s="517"/>
      <c r="M42" s="528"/>
      <c r="N42" s="529"/>
      <c r="O42" s="517"/>
      <c r="P42" s="518" t="str">
        <f t="shared" si="0"/>
        <v/>
      </c>
      <c r="Q42" s="528"/>
      <c r="R42" s="510"/>
      <c r="S42" s="506"/>
      <c r="T42" s="65"/>
      <c r="U42" s="520"/>
      <c r="V42" s="521"/>
      <c r="W42" s="12"/>
      <c r="X42" s="575" t="s">
        <v>201</v>
      </c>
    </row>
    <row r="43" spans="1:24" hidden="1" x14ac:dyDescent="0.2">
      <c r="A43" s="531" t="s">
        <v>120</v>
      </c>
      <c r="B43" s="531" t="s">
        <v>74</v>
      </c>
      <c r="C43" s="531" t="s">
        <v>121</v>
      </c>
      <c r="D43" s="531" t="s">
        <v>86</v>
      </c>
      <c r="E43" s="523"/>
      <c r="F43" s="524"/>
      <c r="G43" s="524"/>
      <c r="H43" s="523"/>
      <c r="I43" s="524"/>
      <c r="J43" s="524"/>
      <c r="K43" s="524"/>
      <c r="L43" s="372"/>
      <c r="M43" s="525"/>
      <c r="N43" s="530"/>
      <c r="O43" s="506"/>
      <c r="P43" s="509" t="str">
        <f t="shared" si="0"/>
        <v/>
      </c>
      <c r="Q43" s="525"/>
      <c r="R43" s="510"/>
      <c r="S43" s="506"/>
      <c r="T43" s="64"/>
      <c r="U43" s="526"/>
      <c r="V43" s="527"/>
      <c r="W43" s="12"/>
      <c r="X43" s="575" t="s">
        <v>124</v>
      </c>
    </row>
    <row r="44" spans="1:24" hidden="1" x14ac:dyDescent="0.2">
      <c r="A44" s="514"/>
      <c r="B44" s="514"/>
      <c r="C44" s="514"/>
      <c r="D44" s="514"/>
      <c r="E44" s="515"/>
      <c r="F44" s="516"/>
      <c r="G44" s="516"/>
      <c r="H44" s="515"/>
      <c r="I44" s="516"/>
      <c r="J44" s="516"/>
      <c r="K44" s="516"/>
      <c r="L44" s="517"/>
      <c r="M44" s="528"/>
      <c r="N44" s="529"/>
      <c r="O44" s="517"/>
      <c r="P44" s="518" t="str">
        <f t="shared" si="0"/>
        <v/>
      </c>
      <c r="Q44" s="528"/>
      <c r="R44" s="510"/>
      <c r="S44" s="506"/>
      <c r="T44" s="65"/>
      <c r="U44" s="520"/>
      <c r="V44" s="521"/>
      <c r="W44" s="12"/>
      <c r="X44" s="575" t="s">
        <v>202</v>
      </c>
    </row>
    <row r="45" spans="1:24" hidden="1" x14ac:dyDescent="0.2">
      <c r="A45" s="522" t="s">
        <v>122</v>
      </c>
      <c r="B45" s="522" t="s">
        <v>74</v>
      </c>
      <c r="C45" s="522" t="s">
        <v>123</v>
      </c>
      <c r="D45" s="531" t="s">
        <v>86</v>
      </c>
      <c r="E45" s="523"/>
      <c r="F45" s="524"/>
      <c r="G45" s="524"/>
      <c r="H45" s="523"/>
      <c r="I45" s="524"/>
      <c r="J45" s="524"/>
      <c r="K45" s="524"/>
      <c r="L45" s="372"/>
      <c r="M45" s="525"/>
      <c r="N45" s="530"/>
      <c r="O45" s="506"/>
      <c r="P45" s="509" t="str">
        <f t="shared" si="0"/>
        <v/>
      </c>
      <c r="Q45" s="525"/>
      <c r="R45" s="510"/>
      <c r="S45" s="506"/>
      <c r="T45" s="64"/>
      <c r="U45" s="526"/>
      <c r="V45" s="527"/>
      <c r="W45" s="12"/>
      <c r="X45" s="575" t="s">
        <v>127</v>
      </c>
    </row>
    <row r="46" spans="1:24" hidden="1" x14ac:dyDescent="0.2">
      <c r="A46" s="514"/>
      <c r="B46" s="514"/>
      <c r="C46" s="514"/>
      <c r="D46" s="514"/>
      <c r="E46" s="515"/>
      <c r="F46" s="516"/>
      <c r="G46" s="516"/>
      <c r="H46" s="515"/>
      <c r="I46" s="516"/>
      <c r="J46" s="516"/>
      <c r="K46" s="516"/>
      <c r="L46" s="517"/>
      <c r="M46" s="528"/>
      <c r="N46" s="529"/>
      <c r="O46" s="517"/>
      <c r="P46" s="518" t="str">
        <f t="shared" si="0"/>
        <v/>
      </c>
      <c r="Q46" s="528"/>
      <c r="R46" s="510"/>
      <c r="S46" s="506"/>
      <c r="T46" s="65"/>
      <c r="U46" s="520"/>
      <c r="V46" s="521"/>
      <c r="W46" s="12"/>
      <c r="X46" s="575" t="s">
        <v>203</v>
      </c>
    </row>
    <row r="47" spans="1:24" hidden="1" x14ac:dyDescent="0.2">
      <c r="A47" s="522" t="s">
        <v>125</v>
      </c>
      <c r="B47" s="522" t="s">
        <v>74</v>
      </c>
      <c r="C47" s="531" t="s">
        <v>126</v>
      </c>
      <c r="D47" s="531" t="s">
        <v>81</v>
      </c>
      <c r="E47" s="523"/>
      <c r="F47" s="524"/>
      <c r="G47" s="524"/>
      <c r="H47" s="523"/>
      <c r="I47" s="524"/>
      <c r="J47" s="524"/>
      <c r="K47" s="524"/>
      <c r="L47" s="372"/>
      <c r="M47" s="525"/>
      <c r="N47" s="530"/>
      <c r="O47" s="506"/>
      <c r="P47" s="509" t="str">
        <f t="shared" si="0"/>
        <v/>
      </c>
      <c r="Q47" s="525"/>
      <c r="R47" s="510"/>
      <c r="S47" s="506"/>
      <c r="T47" s="64"/>
      <c r="U47" s="512"/>
      <c r="V47" s="513"/>
      <c r="W47" s="12"/>
      <c r="X47" s="575" t="s">
        <v>129</v>
      </c>
    </row>
    <row r="48" spans="1:24" hidden="1" x14ac:dyDescent="0.2">
      <c r="A48" s="514"/>
      <c r="B48" s="514"/>
      <c r="C48" s="514"/>
      <c r="D48" s="514"/>
      <c r="E48" s="515"/>
      <c r="F48" s="516"/>
      <c r="G48" s="516"/>
      <c r="H48" s="515"/>
      <c r="I48" s="516"/>
      <c r="J48" s="516"/>
      <c r="K48" s="516"/>
      <c r="L48" s="517"/>
      <c r="M48" s="528"/>
      <c r="N48" s="529"/>
      <c r="O48" s="517"/>
      <c r="P48" s="518" t="str">
        <f t="shared" si="0"/>
        <v/>
      </c>
      <c r="Q48" s="528"/>
      <c r="R48" s="510"/>
      <c r="S48" s="506"/>
      <c r="T48" s="65"/>
      <c r="U48" s="520"/>
      <c r="V48" s="521"/>
      <c r="W48" s="12"/>
      <c r="X48" s="575" t="s">
        <v>204</v>
      </c>
    </row>
    <row r="49" spans="1:24" hidden="1" x14ac:dyDescent="0.2">
      <c r="A49" s="522" t="s">
        <v>125</v>
      </c>
      <c r="B49" s="522" t="s">
        <v>74</v>
      </c>
      <c r="C49" s="531" t="s">
        <v>128</v>
      </c>
      <c r="D49" s="531" t="s">
        <v>86</v>
      </c>
      <c r="E49" s="523"/>
      <c r="F49" s="524"/>
      <c r="G49" s="524"/>
      <c r="H49" s="523"/>
      <c r="I49" s="524"/>
      <c r="J49" s="524"/>
      <c r="K49" s="524"/>
      <c r="L49" s="372"/>
      <c r="M49" s="525"/>
      <c r="N49" s="530"/>
      <c r="O49" s="506"/>
      <c r="P49" s="509" t="str">
        <f t="shared" si="0"/>
        <v/>
      </c>
      <c r="Q49" s="525"/>
      <c r="R49" s="510"/>
      <c r="S49" s="506"/>
      <c r="T49" s="64"/>
      <c r="U49" s="526"/>
      <c r="V49" s="527"/>
      <c r="W49" s="12"/>
      <c r="X49" s="575" t="s">
        <v>132</v>
      </c>
    </row>
    <row r="50" spans="1:24" hidden="1" x14ac:dyDescent="0.2">
      <c r="A50" s="514"/>
      <c r="B50" s="514"/>
      <c r="C50" s="514"/>
      <c r="D50" s="514"/>
      <c r="E50" s="515"/>
      <c r="F50" s="516"/>
      <c r="G50" s="516"/>
      <c r="H50" s="515"/>
      <c r="I50" s="516"/>
      <c r="J50" s="516"/>
      <c r="K50" s="516"/>
      <c r="L50" s="517"/>
      <c r="M50" s="528"/>
      <c r="N50" s="529"/>
      <c r="O50" s="517"/>
      <c r="P50" s="518" t="str">
        <f t="shared" si="0"/>
        <v/>
      </c>
      <c r="Q50" s="528"/>
      <c r="R50" s="510"/>
      <c r="S50" s="506"/>
      <c r="T50" s="65"/>
      <c r="U50" s="520"/>
      <c r="V50" s="521"/>
      <c r="W50" s="12"/>
      <c r="X50" s="575" t="s">
        <v>205</v>
      </c>
    </row>
    <row r="51" spans="1:24" hidden="1" x14ac:dyDescent="0.2">
      <c r="A51" s="522" t="s">
        <v>130</v>
      </c>
      <c r="B51" s="522" t="s">
        <v>94</v>
      </c>
      <c r="C51" s="522" t="s">
        <v>131</v>
      </c>
      <c r="D51" s="531" t="s">
        <v>81</v>
      </c>
      <c r="E51" s="523"/>
      <c r="F51" s="524"/>
      <c r="G51" s="524"/>
      <c r="H51" s="523"/>
      <c r="I51" s="524"/>
      <c r="J51" s="524"/>
      <c r="K51" s="524"/>
      <c r="L51" s="372"/>
      <c r="M51" s="525"/>
      <c r="N51" s="530"/>
      <c r="O51" s="506"/>
      <c r="P51" s="509" t="str">
        <f t="shared" si="0"/>
        <v/>
      </c>
      <c r="Q51" s="525"/>
      <c r="R51" s="510"/>
      <c r="S51" s="506"/>
      <c r="T51" s="64"/>
      <c r="U51" s="526"/>
      <c r="V51" s="527"/>
      <c r="W51" s="12"/>
      <c r="X51" s="575" t="s">
        <v>135</v>
      </c>
    </row>
    <row r="52" spans="1:24" hidden="1" x14ac:dyDescent="0.2">
      <c r="A52" s="514"/>
      <c r="B52" s="514"/>
      <c r="C52" s="514"/>
      <c r="D52" s="514"/>
      <c r="E52" s="515"/>
      <c r="F52" s="516"/>
      <c r="G52" s="516"/>
      <c r="H52" s="515"/>
      <c r="I52" s="516"/>
      <c r="J52" s="516"/>
      <c r="K52" s="516"/>
      <c r="L52" s="517"/>
      <c r="M52" s="528"/>
      <c r="N52" s="529"/>
      <c r="O52" s="517"/>
      <c r="P52" s="518" t="str">
        <f t="shared" si="0"/>
        <v/>
      </c>
      <c r="Q52" s="528"/>
      <c r="R52" s="510"/>
      <c r="S52" s="506"/>
      <c r="T52" s="65"/>
      <c r="U52" s="520"/>
      <c r="V52" s="521"/>
      <c r="W52" s="12"/>
      <c r="X52" s="575" t="s">
        <v>206</v>
      </c>
    </row>
    <row r="53" spans="1:24" hidden="1" x14ac:dyDescent="0.2">
      <c r="A53" s="522" t="s">
        <v>133</v>
      </c>
      <c r="B53" s="522" t="s">
        <v>94</v>
      </c>
      <c r="C53" s="522" t="s">
        <v>134</v>
      </c>
      <c r="D53" s="531" t="s">
        <v>86</v>
      </c>
      <c r="E53" s="523"/>
      <c r="F53" s="524"/>
      <c r="G53" s="524"/>
      <c r="H53" s="523"/>
      <c r="I53" s="524"/>
      <c r="J53" s="524"/>
      <c r="K53" s="524"/>
      <c r="L53" s="372"/>
      <c r="M53" s="525"/>
      <c r="N53" s="530"/>
      <c r="O53" s="506"/>
      <c r="P53" s="509" t="str">
        <f t="shared" si="0"/>
        <v/>
      </c>
      <c r="Q53" s="525"/>
      <c r="R53" s="510"/>
      <c r="S53" s="506"/>
      <c r="T53" s="64"/>
      <c r="U53" s="512"/>
      <c r="V53" s="513"/>
      <c r="W53" s="12"/>
      <c r="X53" s="575" t="s">
        <v>139</v>
      </c>
    </row>
    <row r="54" spans="1:24" hidden="1" x14ac:dyDescent="0.2">
      <c r="A54" s="514"/>
      <c r="B54" s="514"/>
      <c r="C54" s="514"/>
      <c r="D54" s="514"/>
      <c r="E54" s="515"/>
      <c r="F54" s="516"/>
      <c r="G54" s="516"/>
      <c r="H54" s="515"/>
      <c r="I54" s="516"/>
      <c r="J54" s="516"/>
      <c r="K54" s="516"/>
      <c r="L54" s="517"/>
      <c r="M54" s="528"/>
      <c r="N54" s="529"/>
      <c r="O54" s="517"/>
      <c r="P54" s="518" t="str">
        <f t="shared" si="0"/>
        <v/>
      </c>
      <c r="Q54" s="528"/>
      <c r="R54" s="510"/>
      <c r="S54" s="506"/>
      <c r="T54" s="65"/>
      <c r="U54" s="520"/>
      <c r="V54" s="521"/>
      <c r="W54" s="12"/>
      <c r="X54" s="575" t="s">
        <v>207</v>
      </c>
    </row>
    <row r="55" spans="1:24" hidden="1" x14ac:dyDescent="0.2">
      <c r="A55" s="522" t="s">
        <v>136</v>
      </c>
      <c r="B55" s="522" t="s">
        <v>137</v>
      </c>
      <c r="C55" s="522" t="s">
        <v>138</v>
      </c>
      <c r="D55" s="531" t="s">
        <v>81</v>
      </c>
      <c r="E55" s="523"/>
      <c r="F55" s="524"/>
      <c r="G55" s="524"/>
      <c r="H55" s="523"/>
      <c r="I55" s="524"/>
      <c r="J55" s="524"/>
      <c r="K55" s="524"/>
      <c r="L55" s="372"/>
      <c r="M55" s="525"/>
      <c r="N55" s="530"/>
      <c r="O55" s="506"/>
      <c r="P55" s="509" t="str">
        <f t="shared" si="0"/>
        <v/>
      </c>
      <c r="Q55" s="525"/>
      <c r="R55" s="510"/>
      <c r="S55" s="506"/>
      <c r="T55" s="64"/>
      <c r="U55" s="526"/>
      <c r="V55" s="527"/>
      <c r="W55" s="12"/>
      <c r="X55" s="575" t="s">
        <v>142</v>
      </c>
    </row>
    <row r="56" spans="1:24" hidden="1" x14ac:dyDescent="0.2">
      <c r="A56" s="514"/>
      <c r="B56" s="514"/>
      <c r="C56" s="514"/>
      <c r="D56" s="514"/>
      <c r="E56" s="515"/>
      <c r="F56" s="516"/>
      <c r="G56" s="516"/>
      <c r="H56" s="515"/>
      <c r="I56" s="516"/>
      <c r="J56" s="516"/>
      <c r="K56" s="516"/>
      <c r="L56" s="517"/>
      <c r="M56" s="528"/>
      <c r="N56" s="529"/>
      <c r="O56" s="517"/>
      <c r="P56" s="518" t="str">
        <f t="shared" si="0"/>
        <v/>
      </c>
      <c r="Q56" s="528"/>
      <c r="R56" s="510"/>
      <c r="S56" s="506"/>
      <c r="T56" s="65"/>
      <c r="U56" s="520"/>
      <c r="V56" s="521"/>
      <c r="W56" s="12"/>
      <c r="X56" s="575" t="s">
        <v>208</v>
      </c>
    </row>
    <row r="57" spans="1:24" hidden="1" x14ac:dyDescent="0.2">
      <c r="A57" s="522" t="s">
        <v>140</v>
      </c>
      <c r="B57" s="522" t="s">
        <v>74</v>
      </c>
      <c r="C57" s="522" t="s">
        <v>141</v>
      </c>
      <c r="D57" s="531" t="s">
        <v>86</v>
      </c>
      <c r="E57" s="523"/>
      <c r="F57" s="524"/>
      <c r="G57" s="524"/>
      <c r="H57" s="523"/>
      <c r="I57" s="524"/>
      <c r="J57" s="524"/>
      <c r="K57" s="524"/>
      <c r="L57" s="372"/>
      <c r="M57" s="525"/>
      <c r="N57" s="530"/>
      <c r="O57" s="506"/>
      <c r="P57" s="509" t="str">
        <f t="shared" si="0"/>
        <v/>
      </c>
      <c r="Q57" s="525"/>
      <c r="R57" s="510"/>
      <c r="S57" s="506"/>
      <c r="T57" s="64"/>
      <c r="U57" s="526"/>
      <c r="V57" s="527"/>
      <c r="W57" s="12"/>
      <c r="X57" s="575" t="s">
        <v>145</v>
      </c>
    </row>
    <row r="58" spans="1:24" hidden="1" x14ac:dyDescent="0.2">
      <c r="A58" s="514"/>
      <c r="B58" s="514"/>
      <c r="C58" s="514"/>
      <c r="D58" s="514"/>
      <c r="E58" s="515"/>
      <c r="F58" s="516"/>
      <c r="G58" s="516"/>
      <c r="H58" s="515"/>
      <c r="I58" s="516"/>
      <c r="J58" s="516"/>
      <c r="K58" s="516"/>
      <c r="L58" s="517"/>
      <c r="M58" s="528"/>
      <c r="N58" s="529"/>
      <c r="O58" s="517"/>
      <c r="P58" s="518" t="str">
        <f t="shared" si="0"/>
        <v/>
      </c>
      <c r="Q58" s="528"/>
      <c r="R58" s="510"/>
      <c r="S58" s="506"/>
      <c r="T58" s="65"/>
      <c r="U58" s="520"/>
      <c r="V58" s="521"/>
      <c r="W58" s="12"/>
      <c r="X58" s="575" t="s">
        <v>209</v>
      </c>
    </row>
    <row r="59" spans="1:24" hidden="1" x14ac:dyDescent="0.2">
      <c r="A59" s="522" t="s">
        <v>143</v>
      </c>
      <c r="B59" s="522" t="s">
        <v>94</v>
      </c>
      <c r="C59" s="522" t="s">
        <v>144</v>
      </c>
      <c r="D59" s="531" t="s">
        <v>86</v>
      </c>
      <c r="E59" s="523"/>
      <c r="F59" s="524"/>
      <c r="G59" s="524"/>
      <c r="H59" s="523"/>
      <c r="I59" s="524"/>
      <c r="J59" s="524"/>
      <c r="K59" s="524"/>
      <c r="L59" s="372"/>
      <c r="M59" s="525"/>
      <c r="N59" s="530"/>
      <c r="O59" s="506"/>
      <c r="P59" s="509" t="str">
        <f t="shared" si="0"/>
        <v/>
      </c>
      <c r="Q59" s="525"/>
      <c r="R59" s="510"/>
      <c r="S59" s="506"/>
      <c r="T59" s="64"/>
      <c r="U59" s="512"/>
      <c r="V59" s="513"/>
      <c r="W59" s="12"/>
      <c r="X59" s="575" t="s">
        <v>148</v>
      </c>
    </row>
    <row r="60" spans="1:24" hidden="1" x14ac:dyDescent="0.2">
      <c r="A60" s="514"/>
      <c r="B60" s="514"/>
      <c r="C60" s="514"/>
      <c r="D60" s="514"/>
      <c r="E60" s="515"/>
      <c r="F60" s="516"/>
      <c r="G60" s="516"/>
      <c r="H60" s="515"/>
      <c r="I60" s="516"/>
      <c r="J60" s="516"/>
      <c r="K60" s="516"/>
      <c r="L60" s="517"/>
      <c r="M60" s="528"/>
      <c r="N60" s="529"/>
      <c r="O60" s="517"/>
      <c r="P60" s="518" t="str">
        <f t="shared" si="0"/>
        <v/>
      </c>
      <c r="Q60" s="528"/>
      <c r="R60" s="510"/>
      <c r="S60" s="506"/>
      <c r="T60" s="65"/>
      <c r="U60" s="520"/>
      <c r="V60" s="521"/>
      <c r="W60" s="12"/>
      <c r="X60" s="575" t="s">
        <v>210</v>
      </c>
    </row>
    <row r="61" spans="1:24" hidden="1" x14ac:dyDescent="0.2">
      <c r="A61" s="522" t="s">
        <v>146</v>
      </c>
      <c r="B61" s="522" t="s">
        <v>74</v>
      </c>
      <c r="C61" s="522" t="s">
        <v>147</v>
      </c>
      <c r="D61" s="531" t="s">
        <v>81</v>
      </c>
      <c r="E61" s="523"/>
      <c r="F61" s="524"/>
      <c r="G61" s="524"/>
      <c r="H61" s="523"/>
      <c r="I61" s="524"/>
      <c r="J61" s="524"/>
      <c r="K61" s="524"/>
      <c r="L61" s="372"/>
      <c r="M61" s="525"/>
      <c r="N61" s="530"/>
      <c r="O61" s="506"/>
      <c r="P61" s="509" t="str">
        <f t="shared" si="0"/>
        <v/>
      </c>
      <c r="Q61" s="525"/>
      <c r="R61" s="510"/>
      <c r="S61" s="506"/>
      <c r="T61" s="64"/>
      <c r="U61" s="526"/>
      <c r="V61" s="527"/>
      <c r="W61" s="12"/>
      <c r="X61" s="575" t="s">
        <v>150</v>
      </c>
    </row>
    <row r="62" spans="1:24" hidden="1" x14ac:dyDescent="0.2">
      <c r="A62" s="514"/>
      <c r="B62" s="514"/>
      <c r="C62" s="514"/>
      <c r="D62" s="514"/>
      <c r="E62" s="515"/>
      <c r="F62" s="516"/>
      <c r="G62" s="516"/>
      <c r="H62" s="515"/>
      <c r="I62" s="516"/>
      <c r="J62" s="516"/>
      <c r="K62" s="516"/>
      <c r="L62" s="517"/>
      <c r="M62" s="528"/>
      <c r="N62" s="529"/>
      <c r="O62" s="517"/>
      <c r="P62" s="518" t="str">
        <f t="shared" si="0"/>
        <v/>
      </c>
      <c r="Q62" s="528"/>
      <c r="R62" s="510"/>
      <c r="S62" s="506"/>
      <c r="T62" s="65"/>
      <c r="U62" s="520"/>
      <c r="V62" s="521"/>
      <c r="W62" s="12"/>
      <c r="X62" s="575" t="s">
        <v>211</v>
      </c>
    </row>
    <row r="63" spans="1:24" hidden="1" x14ac:dyDescent="0.2">
      <c r="A63" s="522" t="s">
        <v>146</v>
      </c>
      <c r="B63" s="522" t="s">
        <v>74</v>
      </c>
      <c r="C63" s="531" t="s">
        <v>149</v>
      </c>
      <c r="D63" s="531" t="s">
        <v>86</v>
      </c>
      <c r="E63" s="523"/>
      <c r="F63" s="524"/>
      <c r="G63" s="524"/>
      <c r="H63" s="523"/>
      <c r="I63" s="524"/>
      <c r="J63" s="524"/>
      <c r="K63" s="524"/>
      <c r="L63" s="372"/>
      <c r="M63" s="525"/>
      <c r="N63" s="530"/>
      <c r="O63" s="506"/>
      <c r="P63" s="509" t="str">
        <f t="shared" si="0"/>
        <v/>
      </c>
      <c r="Q63" s="525"/>
      <c r="R63" s="510"/>
      <c r="S63" s="506"/>
      <c r="T63" s="64"/>
      <c r="U63" s="526"/>
      <c r="V63" s="527"/>
      <c r="W63" s="12"/>
      <c r="X63" s="575" t="s">
        <v>152</v>
      </c>
    </row>
    <row r="64" spans="1:24" hidden="1" x14ac:dyDescent="0.2">
      <c r="A64" s="514"/>
      <c r="B64" s="514"/>
      <c r="C64" s="514"/>
      <c r="D64" s="514"/>
      <c r="E64" s="515"/>
      <c r="F64" s="516"/>
      <c r="G64" s="516"/>
      <c r="H64" s="515"/>
      <c r="I64" s="516"/>
      <c r="J64" s="516"/>
      <c r="K64" s="516"/>
      <c r="L64" s="517"/>
      <c r="M64" s="528"/>
      <c r="N64" s="529"/>
      <c r="O64" s="517"/>
      <c r="P64" s="518" t="str">
        <f t="shared" si="0"/>
        <v/>
      </c>
      <c r="Q64" s="528"/>
      <c r="R64" s="510"/>
      <c r="S64" s="506"/>
      <c r="T64" s="65"/>
      <c r="U64" s="520"/>
      <c r="V64" s="521"/>
      <c r="W64" s="12"/>
      <c r="X64" s="575" t="s">
        <v>212</v>
      </c>
    </row>
    <row r="65" spans="1:24" hidden="1" x14ac:dyDescent="0.2">
      <c r="A65" s="522" t="s">
        <v>146</v>
      </c>
      <c r="B65" s="522" t="s">
        <v>74</v>
      </c>
      <c r="C65" s="531" t="s">
        <v>151</v>
      </c>
      <c r="D65" s="531" t="s">
        <v>81</v>
      </c>
      <c r="E65" s="523"/>
      <c r="F65" s="524"/>
      <c r="G65" s="524"/>
      <c r="H65" s="523"/>
      <c r="I65" s="524"/>
      <c r="J65" s="524"/>
      <c r="K65" s="524"/>
      <c r="L65" s="372"/>
      <c r="M65" s="525"/>
      <c r="N65" s="530"/>
      <c r="O65" s="506"/>
      <c r="P65" s="509" t="str">
        <f t="shared" si="0"/>
        <v/>
      </c>
      <c r="Q65" s="525"/>
      <c r="R65" s="510"/>
      <c r="S65" s="506"/>
      <c r="T65" s="64"/>
      <c r="U65" s="512"/>
      <c r="V65" s="513"/>
      <c r="W65" s="12"/>
      <c r="X65" s="575" t="s">
        <v>154</v>
      </c>
    </row>
    <row r="66" spans="1:24" hidden="1" x14ac:dyDescent="0.2">
      <c r="A66" s="514"/>
      <c r="B66" s="514"/>
      <c r="C66" s="514"/>
      <c r="D66" s="514"/>
      <c r="E66" s="515"/>
      <c r="F66" s="516"/>
      <c r="G66" s="516"/>
      <c r="H66" s="515"/>
      <c r="I66" s="516"/>
      <c r="J66" s="516"/>
      <c r="K66" s="516"/>
      <c r="L66" s="517"/>
      <c r="M66" s="528"/>
      <c r="N66" s="529"/>
      <c r="O66" s="517"/>
      <c r="P66" s="518" t="str">
        <f t="shared" si="0"/>
        <v/>
      </c>
      <c r="Q66" s="528"/>
      <c r="R66" s="510"/>
      <c r="S66" s="506"/>
      <c r="T66" s="65"/>
      <c r="U66" s="520"/>
      <c r="V66" s="521"/>
      <c r="W66" s="12"/>
      <c r="X66" s="575" t="s">
        <v>213</v>
      </c>
    </row>
    <row r="67" spans="1:24" hidden="1" x14ac:dyDescent="0.2">
      <c r="A67" s="522" t="s">
        <v>146</v>
      </c>
      <c r="B67" s="522" t="s">
        <v>74</v>
      </c>
      <c r="C67" s="522" t="s">
        <v>153</v>
      </c>
      <c r="D67" s="531" t="s">
        <v>86</v>
      </c>
      <c r="E67" s="523"/>
      <c r="F67" s="524"/>
      <c r="G67" s="524"/>
      <c r="H67" s="523"/>
      <c r="I67" s="524"/>
      <c r="J67" s="524"/>
      <c r="K67" s="524"/>
      <c r="L67" s="372"/>
      <c r="M67" s="525"/>
      <c r="N67" s="530"/>
      <c r="O67" s="506"/>
      <c r="P67" s="509" t="str">
        <f t="shared" si="0"/>
        <v/>
      </c>
      <c r="Q67" s="525"/>
      <c r="R67" s="510"/>
      <c r="S67" s="506"/>
      <c r="T67" s="64"/>
      <c r="U67" s="526"/>
      <c r="V67" s="527"/>
      <c r="W67" s="12"/>
      <c r="X67" s="573" t="s">
        <v>79</v>
      </c>
    </row>
    <row r="68" spans="1:24" hidden="1" x14ac:dyDescent="0.2">
      <c r="A68" s="514"/>
      <c r="B68" s="514"/>
      <c r="C68" s="514"/>
      <c r="D68" s="514"/>
      <c r="E68" s="515"/>
      <c r="F68" s="516"/>
      <c r="G68" s="516"/>
      <c r="H68" s="515"/>
      <c r="I68" s="516"/>
      <c r="J68" s="516"/>
      <c r="K68" s="516"/>
      <c r="L68" s="517"/>
      <c r="M68" s="528"/>
      <c r="N68" s="529"/>
      <c r="O68" s="517"/>
      <c r="P68" s="518" t="str">
        <f t="shared" si="0"/>
        <v/>
      </c>
      <c r="Q68" s="528"/>
      <c r="R68" s="510"/>
      <c r="S68" s="506"/>
      <c r="T68" s="65"/>
      <c r="U68" s="520"/>
      <c r="V68" s="521"/>
      <c r="W68" s="12"/>
      <c r="X68" s="575"/>
    </row>
    <row r="69" spans="1:24" hidden="1" x14ac:dyDescent="0.2">
      <c r="A69" s="522" t="s">
        <v>155</v>
      </c>
      <c r="B69" s="522" t="s">
        <v>94</v>
      </c>
      <c r="C69" s="522" t="s">
        <v>156</v>
      </c>
      <c r="D69" s="531" t="s">
        <v>86</v>
      </c>
      <c r="E69" s="523"/>
      <c r="F69" s="524"/>
      <c r="G69" s="524"/>
      <c r="H69" s="523"/>
      <c r="I69" s="524"/>
      <c r="J69" s="524"/>
      <c r="K69" s="524"/>
      <c r="L69" s="372"/>
      <c r="M69" s="525"/>
      <c r="N69" s="530"/>
      <c r="O69" s="506"/>
      <c r="P69" s="509" t="str">
        <f t="shared" si="0"/>
        <v/>
      </c>
      <c r="Q69" s="525"/>
      <c r="R69" s="510"/>
      <c r="S69" s="506"/>
      <c r="T69" s="64"/>
      <c r="U69" s="526"/>
      <c r="V69" s="527"/>
      <c r="W69" s="12"/>
      <c r="X69" s="573"/>
    </row>
    <row r="70" spans="1:24" hidden="1" x14ac:dyDescent="0.2">
      <c r="A70" s="514"/>
      <c r="B70" s="514"/>
      <c r="C70" s="514"/>
      <c r="D70" s="514"/>
      <c r="E70" s="515"/>
      <c r="F70" s="516"/>
      <c r="G70" s="516"/>
      <c r="H70" s="515"/>
      <c r="I70" s="516"/>
      <c r="J70" s="516"/>
      <c r="K70" s="516"/>
      <c r="L70" s="517"/>
      <c r="M70" s="528"/>
      <c r="N70" s="529"/>
      <c r="O70" s="517"/>
      <c r="P70" s="518" t="str">
        <f t="shared" si="0"/>
        <v/>
      </c>
      <c r="Q70" s="528"/>
      <c r="R70" s="510"/>
      <c r="S70" s="506"/>
      <c r="T70" s="65"/>
      <c r="U70" s="520"/>
      <c r="V70" s="521"/>
      <c r="W70" s="12"/>
      <c r="X70" s="573"/>
    </row>
    <row r="71" spans="1:24" hidden="1" x14ac:dyDescent="0.2">
      <c r="A71" s="522" t="s">
        <v>157</v>
      </c>
      <c r="B71" s="522" t="s">
        <v>79</v>
      </c>
      <c r="C71" s="522" t="s">
        <v>158</v>
      </c>
      <c r="D71" s="531" t="s">
        <v>81</v>
      </c>
      <c r="E71" s="523"/>
      <c r="F71" s="524"/>
      <c r="G71" s="524"/>
      <c r="H71" s="523"/>
      <c r="I71" s="524"/>
      <c r="J71" s="524"/>
      <c r="K71" s="524"/>
      <c r="L71" s="372"/>
      <c r="M71" s="525"/>
      <c r="N71" s="530"/>
      <c r="O71" s="506"/>
      <c r="P71" s="509" t="str">
        <f t="shared" si="0"/>
        <v/>
      </c>
      <c r="Q71" s="525"/>
      <c r="R71" s="510"/>
      <c r="S71" s="506"/>
      <c r="T71" s="64"/>
      <c r="U71" s="512"/>
      <c r="V71" s="513"/>
      <c r="W71" s="12"/>
      <c r="X71" s="575" t="s">
        <v>159</v>
      </c>
    </row>
    <row r="72" spans="1:24" hidden="1" x14ac:dyDescent="0.2">
      <c r="A72" s="514"/>
      <c r="B72" s="514"/>
      <c r="C72" s="514"/>
      <c r="D72" s="514"/>
      <c r="E72" s="515"/>
      <c r="F72" s="516"/>
      <c r="G72" s="516"/>
      <c r="H72" s="515"/>
      <c r="I72" s="516"/>
      <c r="J72" s="516"/>
      <c r="K72" s="516"/>
      <c r="L72" s="517"/>
      <c r="M72" s="528"/>
      <c r="N72" s="529"/>
      <c r="O72" s="517"/>
      <c r="P72" s="518" t="str">
        <f t="shared" si="0"/>
        <v/>
      </c>
      <c r="Q72" s="528"/>
      <c r="R72" s="510"/>
      <c r="S72" s="506"/>
      <c r="T72" s="65"/>
      <c r="U72" s="520"/>
      <c r="V72" s="521"/>
      <c r="W72" s="12"/>
      <c r="X72" s="575" t="s">
        <v>226</v>
      </c>
    </row>
    <row r="73" spans="1:24" hidden="1" x14ac:dyDescent="0.2">
      <c r="A73" s="522" t="s">
        <v>160</v>
      </c>
      <c r="B73" s="522" t="s">
        <v>79</v>
      </c>
      <c r="C73" s="522" t="s">
        <v>161</v>
      </c>
      <c r="D73" s="531" t="s">
        <v>81</v>
      </c>
      <c r="E73" s="523"/>
      <c r="F73" s="524"/>
      <c r="G73" s="524"/>
      <c r="H73" s="523"/>
      <c r="I73" s="524"/>
      <c r="J73" s="524"/>
      <c r="K73" s="524"/>
      <c r="L73" s="372"/>
      <c r="M73" s="525"/>
      <c r="N73" s="530"/>
      <c r="O73" s="506"/>
      <c r="P73" s="509" t="str">
        <f t="shared" si="0"/>
        <v/>
      </c>
      <c r="Q73" s="525"/>
      <c r="R73" s="510"/>
      <c r="S73" s="506"/>
      <c r="T73" s="64"/>
      <c r="U73" s="526"/>
      <c r="V73" s="527"/>
      <c r="W73" s="12"/>
      <c r="X73" s="575" t="s">
        <v>162</v>
      </c>
    </row>
    <row r="74" spans="1:24" hidden="1" x14ac:dyDescent="0.2">
      <c r="A74" s="514"/>
      <c r="B74" s="514"/>
      <c r="C74" s="514"/>
      <c r="D74" s="514"/>
      <c r="E74" s="515"/>
      <c r="F74" s="516"/>
      <c r="G74" s="516"/>
      <c r="H74" s="515"/>
      <c r="I74" s="516"/>
      <c r="J74" s="516"/>
      <c r="K74" s="516"/>
      <c r="L74" s="517"/>
      <c r="M74" s="528"/>
      <c r="N74" s="529"/>
      <c r="O74" s="517"/>
      <c r="P74" s="518" t="str">
        <f t="shared" si="0"/>
        <v/>
      </c>
      <c r="Q74" s="528"/>
      <c r="R74" s="510"/>
      <c r="S74" s="506"/>
      <c r="T74" s="65"/>
      <c r="U74" s="520"/>
      <c r="V74" s="521"/>
      <c r="W74" s="12"/>
    </row>
    <row r="75" spans="1:24" hidden="1" x14ac:dyDescent="0.2">
      <c r="A75" s="522" t="s">
        <v>163</v>
      </c>
      <c r="B75" s="522" t="s">
        <v>74</v>
      </c>
      <c r="C75" s="522" t="s">
        <v>164</v>
      </c>
      <c r="D75" s="531" t="s">
        <v>86</v>
      </c>
      <c r="E75" s="523"/>
      <c r="F75" s="524"/>
      <c r="G75" s="524"/>
      <c r="H75" s="523"/>
      <c r="I75" s="524"/>
      <c r="J75" s="524"/>
      <c r="K75" s="524"/>
      <c r="L75" s="372"/>
      <c r="M75" s="525"/>
      <c r="N75" s="530"/>
      <c r="O75" s="506"/>
      <c r="P75" s="509" t="str">
        <f t="shared" ref="P75:P114" si="1">IF(N75="","",MAX(M75-N75,0))</f>
        <v/>
      </c>
      <c r="Q75" s="525"/>
      <c r="R75" s="510"/>
      <c r="S75" s="506"/>
      <c r="T75" s="64"/>
      <c r="U75" s="526"/>
      <c r="V75" s="527"/>
      <c r="W75" s="12"/>
      <c r="X75" s="454" t="s">
        <v>229</v>
      </c>
    </row>
    <row r="76" spans="1:24" hidden="1" x14ac:dyDescent="0.2">
      <c r="A76" s="514"/>
      <c r="B76" s="514"/>
      <c r="C76" s="514"/>
      <c r="D76" s="514"/>
      <c r="E76" s="515"/>
      <c r="F76" s="516"/>
      <c r="G76" s="516"/>
      <c r="H76" s="515"/>
      <c r="I76" s="516"/>
      <c r="J76" s="516"/>
      <c r="K76" s="516"/>
      <c r="L76" s="517"/>
      <c r="M76" s="528"/>
      <c r="N76" s="529"/>
      <c r="O76" s="517"/>
      <c r="P76" s="518" t="str">
        <f t="shared" si="1"/>
        <v/>
      </c>
      <c r="Q76" s="528"/>
      <c r="R76" s="510"/>
      <c r="S76" s="506"/>
      <c r="T76" s="65"/>
      <c r="U76" s="520"/>
      <c r="V76" s="521"/>
      <c r="W76" s="12"/>
      <c r="X76" s="454" t="s">
        <v>224</v>
      </c>
    </row>
    <row r="77" spans="1:24" hidden="1" x14ac:dyDescent="0.2">
      <c r="A77" s="522" t="s">
        <v>165</v>
      </c>
      <c r="B77" s="522" t="s">
        <v>74</v>
      </c>
      <c r="C77" s="522" t="s">
        <v>166</v>
      </c>
      <c r="D77" s="531" t="s">
        <v>86</v>
      </c>
      <c r="E77" s="523"/>
      <c r="F77" s="524"/>
      <c r="G77" s="524"/>
      <c r="H77" s="523"/>
      <c r="I77" s="524"/>
      <c r="J77" s="524"/>
      <c r="K77" s="524"/>
      <c r="L77" s="372"/>
      <c r="M77" s="525"/>
      <c r="N77" s="530"/>
      <c r="O77" s="506"/>
      <c r="P77" s="509" t="str">
        <f t="shared" si="1"/>
        <v/>
      </c>
      <c r="Q77" s="525"/>
      <c r="R77" s="510"/>
      <c r="S77" s="506"/>
      <c r="T77" s="64"/>
      <c r="U77" s="512"/>
      <c r="V77" s="513"/>
      <c r="W77" s="12"/>
      <c r="X77" s="454" t="s">
        <v>79</v>
      </c>
    </row>
    <row r="78" spans="1:24" hidden="1" x14ac:dyDescent="0.2">
      <c r="A78" s="514"/>
      <c r="B78" s="514"/>
      <c r="C78" s="514"/>
      <c r="D78" s="514"/>
      <c r="E78" s="515"/>
      <c r="F78" s="516"/>
      <c r="G78" s="516"/>
      <c r="H78" s="515"/>
      <c r="I78" s="516"/>
      <c r="J78" s="516"/>
      <c r="K78" s="516"/>
      <c r="L78" s="517"/>
      <c r="M78" s="528"/>
      <c r="N78" s="529"/>
      <c r="O78" s="517"/>
      <c r="P78" s="518" t="str">
        <f t="shared" si="1"/>
        <v/>
      </c>
      <c r="Q78" s="528"/>
      <c r="R78" s="510"/>
      <c r="S78" s="506"/>
      <c r="T78" s="65"/>
      <c r="U78" s="520"/>
      <c r="V78" s="521"/>
      <c r="W78" s="12"/>
    </row>
    <row r="79" spans="1:24" hidden="1" x14ac:dyDescent="0.2">
      <c r="A79" s="522" t="s">
        <v>167</v>
      </c>
      <c r="B79" s="522" t="s">
        <v>137</v>
      </c>
      <c r="C79" s="522" t="s">
        <v>168</v>
      </c>
      <c r="D79" s="531" t="s">
        <v>81</v>
      </c>
      <c r="E79" s="523"/>
      <c r="F79" s="524"/>
      <c r="G79" s="524"/>
      <c r="H79" s="523"/>
      <c r="I79" s="524"/>
      <c r="J79" s="524"/>
      <c r="K79" s="524"/>
      <c r="L79" s="372"/>
      <c r="M79" s="525"/>
      <c r="N79" s="530"/>
      <c r="O79" s="506"/>
      <c r="P79" s="509" t="str">
        <f t="shared" si="1"/>
        <v/>
      </c>
      <c r="Q79" s="525"/>
      <c r="R79" s="510"/>
      <c r="S79" s="506"/>
      <c r="T79" s="64"/>
      <c r="U79" s="526"/>
      <c r="V79" s="527"/>
      <c r="W79" s="12"/>
    </row>
    <row r="80" spans="1:24" hidden="1" x14ac:dyDescent="0.2">
      <c r="A80" s="514"/>
      <c r="B80" s="514"/>
      <c r="C80" s="514"/>
      <c r="D80" s="514"/>
      <c r="E80" s="515"/>
      <c r="F80" s="516"/>
      <c r="G80" s="516"/>
      <c r="H80" s="515"/>
      <c r="I80" s="516"/>
      <c r="J80" s="516"/>
      <c r="K80" s="516"/>
      <c r="L80" s="517"/>
      <c r="M80" s="528"/>
      <c r="N80" s="529"/>
      <c r="O80" s="517"/>
      <c r="P80" s="518" t="str">
        <f t="shared" si="1"/>
        <v/>
      </c>
      <c r="Q80" s="528"/>
      <c r="R80" s="510"/>
      <c r="S80" s="506"/>
      <c r="T80" s="65"/>
      <c r="U80" s="520"/>
      <c r="V80" s="521"/>
      <c r="W80" s="12"/>
    </row>
    <row r="81" spans="1:23" hidden="1" x14ac:dyDescent="0.2">
      <c r="A81" s="522" t="s">
        <v>169</v>
      </c>
      <c r="B81" s="522" t="s">
        <v>94</v>
      </c>
      <c r="C81" s="522" t="s">
        <v>170</v>
      </c>
      <c r="D81" s="531" t="s">
        <v>81</v>
      </c>
      <c r="E81" s="523"/>
      <c r="F81" s="524"/>
      <c r="G81" s="524"/>
      <c r="H81" s="523"/>
      <c r="I81" s="524"/>
      <c r="J81" s="524"/>
      <c r="K81" s="524"/>
      <c r="L81" s="372"/>
      <c r="M81" s="525"/>
      <c r="N81" s="530"/>
      <c r="O81" s="506"/>
      <c r="P81" s="509" t="str">
        <f t="shared" si="1"/>
        <v/>
      </c>
      <c r="Q81" s="525"/>
      <c r="R81" s="510"/>
      <c r="S81" s="506"/>
      <c r="T81" s="64"/>
      <c r="U81" s="526"/>
      <c r="V81" s="527"/>
      <c r="W81" s="12"/>
    </row>
    <row r="82" spans="1:23" hidden="1" x14ac:dyDescent="0.2">
      <c r="A82" s="514"/>
      <c r="B82" s="514"/>
      <c r="C82" s="514"/>
      <c r="D82" s="514"/>
      <c r="E82" s="515"/>
      <c r="F82" s="516"/>
      <c r="G82" s="516"/>
      <c r="H82" s="515"/>
      <c r="I82" s="516"/>
      <c r="J82" s="516"/>
      <c r="K82" s="516"/>
      <c r="L82" s="517"/>
      <c r="M82" s="528"/>
      <c r="N82" s="529"/>
      <c r="O82" s="517"/>
      <c r="P82" s="518" t="str">
        <f t="shared" si="1"/>
        <v/>
      </c>
      <c r="Q82" s="528"/>
      <c r="R82" s="510"/>
      <c r="S82" s="506"/>
      <c r="T82" s="65"/>
      <c r="U82" s="520"/>
      <c r="V82" s="521"/>
      <c r="W82" s="12"/>
    </row>
    <row r="83" spans="1:23" hidden="1" x14ac:dyDescent="0.2">
      <c r="A83" s="745" t="s">
        <v>169</v>
      </c>
      <c r="B83" s="745" t="s">
        <v>94</v>
      </c>
      <c r="C83" s="745" t="s">
        <v>171</v>
      </c>
      <c r="D83" s="745" t="s">
        <v>81</v>
      </c>
      <c r="E83" s="523"/>
      <c r="F83" s="524"/>
      <c r="G83" s="524"/>
      <c r="H83" s="523"/>
      <c r="I83" s="524"/>
      <c r="J83" s="524"/>
      <c r="K83" s="524"/>
      <c r="L83" s="372"/>
      <c r="M83" s="525"/>
      <c r="N83" s="530"/>
      <c r="O83" s="506"/>
      <c r="P83" s="509" t="str">
        <f t="shared" si="1"/>
        <v/>
      </c>
      <c r="Q83" s="525"/>
      <c r="R83" s="510"/>
      <c r="S83" s="506"/>
      <c r="T83" s="64"/>
      <c r="U83" s="512"/>
      <c r="V83" s="513"/>
      <c r="W83" s="12"/>
    </row>
    <row r="84" spans="1:23" hidden="1" x14ac:dyDescent="0.2">
      <c r="A84" s="112"/>
      <c r="B84" s="112"/>
      <c r="C84" s="112"/>
      <c r="D84" s="112"/>
      <c r="E84" s="515"/>
      <c r="F84" s="516"/>
      <c r="G84" s="516"/>
      <c r="H84" s="515"/>
      <c r="I84" s="516"/>
      <c r="J84" s="516"/>
      <c r="K84" s="516"/>
      <c r="L84" s="517"/>
      <c r="M84" s="528"/>
      <c r="N84" s="529"/>
      <c r="O84" s="517"/>
      <c r="P84" s="518" t="str">
        <f t="shared" si="1"/>
        <v/>
      </c>
      <c r="Q84" s="528"/>
      <c r="R84" s="510"/>
      <c r="S84" s="506"/>
      <c r="T84" s="65"/>
      <c r="U84" s="520"/>
      <c r="V84" s="521"/>
      <c r="W84" s="12"/>
    </row>
    <row r="85" spans="1:23" hidden="1" x14ac:dyDescent="0.2">
      <c r="A85" s="522" t="s">
        <v>172</v>
      </c>
      <c r="B85" s="522" t="s">
        <v>74</v>
      </c>
      <c r="C85" s="522" t="s">
        <v>173</v>
      </c>
      <c r="D85" s="531" t="s">
        <v>86</v>
      </c>
      <c r="E85" s="523"/>
      <c r="F85" s="524"/>
      <c r="G85" s="524"/>
      <c r="H85" s="523"/>
      <c r="I85" s="524"/>
      <c r="J85" s="524"/>
      <c r="K85" s="524"/>
      <c r="L85" s="372"/>
      <c r="M85" s="525"/>
      <c r="N85" s="530"/>
      <c r="O85" s="506"/>
      <c r="P85" s="509" t="str">
        <f t="shared" si="1"/>
        <v/>
      </c>
      <c r="Q85" s="525"/>
      <c r="R85" s="510"/>
      <c r="S85" s="506"/>
      <c r="T85" s="64"/>
      <c r="U85" s="526"/>
      <c r="V85" s="527"/>
      <c r="W85" s="12"/>
    </row>
    <row r="86" spans="1:23" hidden="1" x14ac:dyDescent="0.2">
      <c r="A86" s="514"/>
      <c r="B86" s="514"/>
      <c r="C86" s="514"/>
      <c r="D86" s="514"/>
      <c r="E86" s="515"/>
      <c r="F86" s="516"/>
      <c r="G86" s="516"/>
      <c r="H86" s="515"/>
      <c r="I86" s="516"/>
      <c r="J86" s="516"/>
      <c r="K86" s="516"/>
      <c r="L86" s="517"/>
      <c r="M86" s="528"/>
      <c r="N86" s="529"/>
      <c r="O86" s="517"/>
      <c r="P86" s="518" t="str">
        <f t="shared" si="1"/>
        <v/>
      </c>
      <c r="Q86" s="528"/>
      <c r="R86" s="510"/>
      <c r="S86" s="506"/>
      <c r="T86" s="65"/>
      <c r="U86" s="520"/>
      <c r="V86" s="521"/>
      <c r="W86" s="12"/>
    </row>
    <row r="87" spans="1:23" hidden="1" x14ac:dyDescent="0.2">
      <c r="A87" s="522" t="s">
        <v>174</v>
      </c>
      <c r="B87" s="522" t="s">
        <v>94</v>
      </c>
      <c r="C87" s="522" t="s">
        <v>175</v>
      </c>
      <c r="D87" s="531" t="s">
        <v>86</v>
      </c>
      <c r="E87" s="523"/>
      <c r="F87" s="524"/>
      <c r="G87" s="524"/>
      <c r="H87" s="523"/>
      <c r="I87" s="524"/>
      <c r="J87" s="524"/>
      <c r="K87" s="524"/>
      <c r="L87" s="372"/>
      <c r="M87" s="525"/>
      <c r="N87" s="530"/>
      <c r="O87" s="506"/>
      <c r="P87" s="509" t="str">
        <f t="shared" si="1"/>
        <v/>
      </c>
      <c r="Q87" s="525"/>
      <c r="R87" s="510"/>
      <c r="S87" s="506"/>
      <c r="T87" s="64"/>
      <c r="U87" s="526"/>
      <c r="V87" s="527"/>
      <c r="W87" s="12"/>
    </row>
    <row r="88" spans="1:23" hidden="1" x14ac:dyDescent="0.2">
      <c r="A88" s="514"/>
      <c r="B88" s="514"/>
      <c r="C88" s="514"/>
      <c r="D88" s="514"/>
      <c r="E88" s="515"/>
      <c r="F88" s="516"/>
      <c r="G88" s="516"/>
      <c r="H88" s="515"/>
      <c r="I88" s="516"/>
      <c r="J88" s="516"/>
      <c r="K88" s="516"/>
      <c r="L88" s="517"/>
      <c r="M88" s="528"/>
      <c r="N88" s="529"/>
      <c r="O88" s="517"/>
      <c r="P88" s="518" t="str">
        <f t="shared" si="1"/>
        <v/>
      </c>
      <c r="Q88" s="528"/>
      <c r="R88" s="510"/>
      <c r="S88" s="506"/>
      <c r="T88" s="65"/>
      <c r="U88" s="520"/>
      <c r="V88" s="521"/>
      <c r="W88" s="12"/>
    </row>
    <row r="89" spans="1:23" hidden="1" x14ac:dyDescent="0.2">
      <c r="A89" s="745" t="s">
        <v>174</v>
      </c>
      <c r="B89" s="745" t="s">
        <v>94</v>
      </c>
      <c r="C89" s="745" t="s">
        <v>176</v>
      </c>
      <c r="D89" s="745" t="s">
        <v>81</v>
      </c>
      <c r="E89" s="523"/>
      <c r="F89" s="524"/>
      <c r="G89" s="524"/>
      <c r="H89" s="523"/>
      <c r="I89" s="524"/>
      <c r="J89" s="524"/>
      <c r="K89" s="524"/>
      <c r="L89" s="372"/>
      <c r="M89" s="525"/>
      <c r="N89" s="530"/>
      <c r="O89" s="506"/>
      <c r="P89" s="509" t="str">
        <f t="shared" si="1"/>
        <v/>
      </c>
      <c r="Q89" s="525"/>
      <c r="R89" s="510"/>
      <c r="S89" s="506"/>
      <c r="T89" s="64"/>
      <c r="U89" s="512"/>
      <c r="V89" s="513"/>
      <c r="W89" s="12"/>
    </row>
    <row r="90" spans="1:23" hidden="1" x14ac:dyDescent="0.2">
      <c r="A90" s="112"/>
      <c r="B90" s="112"/>
      <c r="C90" s="112"/>
      <c r="D90" s="112"/>
      <c r="E90" s="515"/>
      <c r="F90" s="516"/>
      <c r="G90" s="516"/>
      <c r="H90" s="515"/>
      <c r="I90" s="516"/>
      <c r="J90" s="516"/>
      <c r="K90" s="516"/>
      <c r="L90" s="517"/>
      <c r="M90" s="528"/>
      <c r="N90" s="529"/>
      <c r="O90" s="517"/>
      <c r="P90" s="518" t="str">
        <f t="shared" si="1"/>
        <v/>
      </c>
      <c r="Q90" s="528"/>
      <c r="R90" s="510"/>
      <c r="S90" s="506"/>
      <c r="T90" s="65"/>
      <c r="U90" s="520"/>
      <c r="V90" s="521"/>
      <c r="W90" s="12"/>
    </row>
    <row r="91" spans="1:23" hidden="1" x14ac:dyDescent="0.2">
      <c r="A91" s="522" t="s">
        <v>177</v>
      </c>
      <c r="B91" s="522" t="s">
        <v>79</v>
      </c>
      <c r="C91" s="522" t="s">
        <v>80</v>
      </c>
      <c r="D91" s="531" t="s">
        <v>81</v>
      </c>
      <c r="E91" s="523"/>
      <c r="F91" s="524"/>
      <c r="G91" s="524"/>
      <c r="H91" s="523"/>
      <c r="I91" s="524"/>
      <c r="J91" s="524"/>
      <c r="K91" s="524"/>
      <c r="L91" s="372"/>
      <c r="M91" s="525"/>
      <c r="N91" s="530"/>
      <c r="O91" s="506"/>
      <c r="P91" s="509" t="str">
        <f t="shared" si="1"/>
        <v/>
      </c>
      <c r="Q91" s="525"/>
      <c r="R91" s="510"/>
      <c r="S91" s="506"/>
      <c r="T91" s="64"/>
      <c r="U91" s="526"/>
      <c r="V91" s="527"/>
      <c r="W91" s="12"/>
    </row>
    <row r="92" spans="1:23" hidden="1" x14ac:dyDescent="0.2">
      <c r="A92" s="514"/>
      <c r="B92" s="514"/>
      <c r="C92" s="514"/>
      <c r="D92" s="514"/>
      <c r="E92" s="515"/>
      <c r="F92" s="516"/>
      <c r="G92" s="516"/>
      <c r="H92" s="515"/>
      <c r="I92" s="516"/>
      <c r="J92" s="516"/>
      <c r="K92" s="516"/>
      <c r="L92" s="517"/>
      <c r="M92" s="528"/>
      <c r="N92" s="529"/>
      <c r="O92" s="517"/>
      <c r="P92" s="518" t="str">
        <f t="shared" si="1"/>
        <v/>
      </c>
      <c r="Q92" s="528"/>
      <c r="R92" s="510"/>
      <c r="S92" s="506"/>
      <c r="T92" s="65"/>
      <c r="U92" s="520"/>
      <c r="V92" s="521"/>
      <c r="W92" s="12"/>
    </row>
    <row r="93" spans="1:23" hidden="1" x14ac:dyDescent="0.2">
      <c r="A93" s="522" t="s">
        <v>178</v>
      </c>
      <c r="B93" s="522" t="s">
        <v>79</v>
      </c>
      <c r="C93" s="522" t="s">
        <v>179</v>
      </c>
      <c r="D93" s="531" t="s">
        <v>81</v>
      </c>
      <c r="E93" s="523"/>
      <c r="F93" s="524"/>
      <c r="G93" s="524"/>
      <c r="H93" s="523"/>
      <c r="I93" s="524"/>
      <c r="J93" s="524"/>
      <c r="K93" s="524"/>
      <c r="L93" s="372"/>
      <c r="M93" s="525"/>
      <c r="N93" s="530"/>
      <c r="O93" s="506"/>
      <c r="P93" s="509" t="str">
        <f t="shared" si="1"/>
        <v/>
      </c>
      <c r="Q93" s="525"/>
      <c r="R93" s="510"/>
      <c r="S93" s="506"/>
      <c r="T93" s="64"/>
      <c r="U93" s="526"/>
      <c r="V93" s="527"/>
      <c r="W93" s="12"/>
    </row>
    <row r="94" spans="1:23" hidden="1" x14ac:dyDescent="0.2">
      <c r="A94" s="514"/>
      <c r="B94" s="514"/>
      <c r="C94" s="514"/>
      <c r="D94" s="514"/>
      <c r="E94" s="515"/>
      <c r="F94" s="516"/>
      <c r="G94" s="516"/>
      <c r="H94" s="515"/>
      <c r="I94" s="516"/>
      <c r="J94" s="516"/>
      <c r="K94" s="516"/>
      <c r="L94" s="517"/>
      <c r="M94" s="528"/>
      <c r="N94" s="529"/>
      <c r="O94" s="517"/>
      <c r="P94" s="518" t="str">
        <f t="shared" si="1"/>
        <v/>
      </c>
      <c r="Q94" s="528"/>
      <c r="R94" s="510"/>
      <c r="S94" s="506"/>
      <c r="T94" s="65"/>
      <c r="U94" s="520"/>
      <c r="V94" s="521"/>
      <c r="W94" s="12"/>
    </row>
    <row r="95" spans="1:23" hidden="1" x14ac:dyDescent="0.2">
      <c r="A95" s="522" t="s">
        <v>181</v>
      </c>
      <c r="B95" s="522" t="s">
        <v>94</v>
      </c>
      <c r="C95" s="522" t="s">
        <v>182</v>
      </c>
      <c r="D95" s="531" t="s">
        <v>81</v>
      </c>
      <c r="E95" s="523"/>
      <c r="F95" s="524"/>
      <c r="G95" s="524"/>
      <c r="H95" s="523"/>
      <c r="I95" s="524"/>
      <c r="J95" s="524"/>
      <c r="K95" s="524"/>
      <c r="L95" s="372"/>
      <c r="M95" s="525"/>
      <c r="N95" s="530"/>
      <c r="O95" s="506"/>
      <c r="P95" s="509" t="str">
        <f t="shared" si="1"/>
        <v/>
      </c>
      <c r="Q95" s="525"/>
      <c r="R95" s="510"/>
      <c r="S95" s="506"/>
      <c r="T95" s="64"/>
      <c r="U95" s="512"/>
      <c r="V95" s="513"/>
      <c r="W95" s="12"/>
    </row>
    <row r="96" spans="1:23" hidden="1" x14ac:dyDescent="0.2">
      <c r="A96" s="514"/>
      <c r="B96" s="514"/>
      <c r="C96" s="514"/>
      <c r="D96" s="514"/>
      <c r="E96" s="515"/>
      <c r="F96" s="516"/>
      <c r="G96" s="516"/>
      <c r="H96" s="515"/>
      <c r="I96" s="516"/>
      <c r="J96" s="516"/>
      <c r="K96" s="516"/>
      <c r="L96" s="517"/>
      <c r="M96" s="528"/>
      <c r="N96" s="529"/>
      <c r="O96" s="517"/>
      <c r="P96" s="518" t="str">
        <f t="shared" si="1"/>
        <v/>
      </c>
      <c r="Q96" s="528"/>
      <c r="R96" s="510"/>
      <c r="S96" s="506"/>
      <c r="T96" s="65"/>
      <c r="U96" s="520"/>
      <c r="V96" s="521"/>
      <c r="W96" s="12"/>
    </row>
    <row r="97" spans="1:23" hidden="1" x14ac:dyDescent="0.2">
      <c r="A97" s="522" t="s">
        <v>183</v>
      </c>
      <c r="B97" s="522" t="s">
        <v>74</v>
      </c>
      <c r="C97" s="522" t="s">
        <v>184</v>
      </c>
      <c r="D97" s="531" t="s">
        <v>86</v>
      </c>
      <c r="E97" s="523"/>
      <c r="F97" s="524"/>
      <c r="G97" s="524"/>
      <c r="H97" s="523"/>
      <c r="I97" s="524"/>
      <c r="J97" s="524"/>
      <c r="K97" s="524"/>
      <c r="L97" s="372"/>
      <c r="M97" s="525"/>
      <c r="N97" s="530"/>
      <c r="O97" s="506"/>
      <c r="P97" s="509" t="str">
        <f t="shared" si="1"/>
        <v/>
      </c>
      <c r="Q97" s="525"/>
      <c r="R97" s="510"/>
      <c r="S97" s="506"/>
      <c r="T97" s="64"/>
      <c r="U97" s="526"/>
      <c r="V97" s="527"/>
      <c r="W97" s="12"/>
    </row>
    <row r="98" spans="1:23" hidden="1" x14ac:dyDescent="0.2">
      <c r="A98" s="514"/>
      <c r="B98" s="514"/>
      <c r="C98" s="514"/>
      <c r="D98" s="514"/>
      <c r="E98" s="515"/>
      <c r="F98" s="516"/>
      <c r="G98" s="516"/>
      <c r="H98" s="515"/>
      <c r="I98" s="516"/>
      <c r="J98" s="516"/>
      <c r="K98" s="516"/>
      <c r="L98" s="517"/>
      <c r="M98" s="528"/>
      <c r="N98" s="529"/>
      <c r="O98" s="517"/>
      <c r="P98" s="518" t="str">
        <f t="shared" si="1"/>
        <v/>
      </c>
      <c r="Q98" s="528"/>
      <c r="R98" s="510"/>
      <c r="S98" s="506"/>
      <c r="T98" s="65"/>
      <c r="U98" s="520"/>
      <c r="V98" s="521"/>
      <c r="W98" s="12"/>
    </row>
    <row r="99" spans="1:23" hidden="1" x14ac:dyDescent="0.2">
      <c r="A99" s="522" t="s">
        <v>185</v>
      </c>
      <c r="B99" s="522" t="s">
        <v>74</v>
      </c>
      <c r="C99" s="522" t="s">
        <v>186</v>
      </c>
      <c r="D99" s="531" t="s">
        <v>86</v>
      </c>
      <c r="E99" s="523"/>
      <c r="F99" s="524"/>
      <c r="G99" s="524"/>
      <c r="H99" s="523"/>
      <c r="I99" s="524"/>
      <c r="J99" s="524"/>
      <c r="K99" s="524"/>
      <c r="L99" s="372"/>
      <c r="M99" s="525"/>
      <c r="N99" s="530"/>
      <c r="O99" s="506"/>
      <c r="P99" s="509" t="str">
        <f t="shared" si="1"/>
        <v/>
      </c>
      <c r="Q99" s="525"/>
      <c r="R99" s="510"/>
      <c r="S99" s="506"/>
      <c r="T99" s="64"/>
      <c r="U99" s="526"/>
      <c r="V99" s="527"/>
      <c r="W99" s="12"/>
    </row>
    <row r="100" spans="1:23" hidden="1" x14ac:dyDescent="0.2">
      <c r="A100" s="514"/>
      <c r="B100" s="514"/>
      <c r="C100" s="514"/>
      <c r="D100" s="514"/>
      <c r="E100" s="515"/>
      <c r="F100" s="516"/>
      <c r="G100" s="516"/>
      <c r="H100" s="515"/>
      <c r="I100" s="516"/>
      <c r="J100" s="516"/>
      <c r="K100" s="516"/>
      <c r="L100" s="517"/>
      <c r="M100" s="528"/>
      <c r="N100" s="529"/>
      <c r="O100" s="517"/>
      <c r="P100" s="518" t="str">
        <f t="shared" si="1"/>
        <v/>
      </c>
      <c r="Q100" s="528"/>
      <c r="R100" s="510"/>
      <c r="S100" s="506"/>
      <c r="T100" s="65"/>
      <c r="U100" s="520"/>
      <c r="V100" s="521"/>
      <c r="W100" s="12"/>
    </row>
    <row r="101" spans="1:23" x14ac:dyDescent="0.2">
      <c r="A101" s="201" t="s">
        <v>187</v>
      </c>
      <c r="B101" s="201" t="s">
        <v>79</v>
      </c>
      <c r="C101" s="201" t="s">
        <v>188</v>
      </c>
      <c r="D101" s="201" t="s">
        <v>81</v>
      </c>
      <c r="E101" s="166"/>
      <c r="F101" s="167" t="s">
        <v>220</v>
      </c>
      <c r="G101" s="167"/>
      <c r="H101" s="166"/>
      <c r="I101" s="167"/>
      <c r="J101" s="167"/>
      <c r="K101" s="167"/>
      <c r="L101" s="177"/>
      <c r="M101" s="162">
        <v>0.6875</v>
      </c>
      <c r="N101" s="163">
        <v>0.66666666666666663</v>
      </c>
      <c r="O101" s="164"/>
      <c r="P101" s="229">
        <f t="shared" si="1"/>
        <v>2.083333333333337E-2</v>
      </c>
      <c r="Q101" s="162"/>
      <c r="R101" s="165">
        <v>0.83333333333333337</v>
      </c>
      <c r="S101" s="164"/>
      <c r="T101" s="230"/>
      <c r="U101" s="180"/>
      <c r="V101" s="181"/>
      <c r="W101" s="12"/>
    </row>
    <row r="102" spans="1:23" x14ac:dyDescent="0.2">
      <c r="A102" s="200"/>
      <c r="B102" s="200"/>
      <c r="C102" s="200"/>
      <c r="D102" s="200"/>
      <c r="E102" s="19"/>
      <c r="F102" s="384"/>
      <c r="G102" s="20"/>
      <c r="H102" s="19"/>
      <c r="I102" s="20"/>
      <c r="J102" s="20"/>
      <c r="K102" s="20"/>
      <c r="L102" s="21"/>
      <c r="M102" s="85"/>
      <c r="N102" s="86"/>
      <c r="O102" s="21"/>
      <c r="P102" s="198" t="str">
        <f t="shared" si="1"/>
        <v/>
      </c>
      <c r="Q102" s="85"/>
      <c r="R102" s="1"/>
      <c r="S102" s="18"/>
      <c r="T102" s="227"/>
      <c r="U102" s="69"/>
      <c r="V102" s="70"/>
      <c r="W102" s="12"/>
    </row>
    <row r="103" spans="1:23" hidden="1" x14ac:dyDescent="0.2">
      <c r="A103" s="522" t="s">
        <v>189</v>
      </c>
      <c r="B103" s="522" t="s">
        <v>79</v>
      </c>
      <c r="C103" s="522" t="s">
        <v>190</v>
      </c>
      <c r="D103" s="531" t="s">
        <v>81</v>
      </c>
      <c r="E103" s="523"/>
      <c r="F103" s="524"/>
      <c r="G103" s="524"/>
      <c r="H103" s="523"/>
      <c r="I103" s="524"/>
      <c r="J103" s="524"/>
      <c r="K103" s="524"/>
      <c r="L103" s="372"/>
      <c r="M103" s="525"/>
      <c r="N103" s="530"/>
      <c r="O103" s="506"/>
      <c r="P103" s="509" t="str">
        <f t="shared" si="1"/>
        <v/>
      </c>
      <c r="Q103" s="525"/>
      <c r="R103" s="510"/>
      <c r="S103" s="506"/>
      <c r="T103" s="64"/>
      <c r="U103" s="526"/>
      <c r="V103" s="527"/>
      <c r="W103" s="12"/>
    </row>
    <row r="104" spans="1:23" hidden="1" x14ac:dyDescent="0.2">
      <c r="A104" s="514"/>
      <c r="B104" s="514"/>
      <c r="C104" s="514"/>
      <c r="D104" s="514"/>
      <c r="E104" s="515"/>
      <c r="F104" s="516"/>
      <c r="G104" s="516"/>
      <c r="H104" s="515"/>
      <c r="I104" s="516"/>
      <c r="J104" s="516"/>
      <c r="K104" s="516"/>
      <c r="L104" s="517"/>
      <c r="M104" s="528"/>
      <c r="N104" s="529"/>
      <c r="O104" s="517"/>
      <c r="P104" s="518" t="str">
        <f t="shared" si="1"/>
        <v/>
      </c>
      <c r="Q104" s="528"/>
      <c r="R104" s="510"/>
      <c r="S104" s="506"/>
      <c r="T104" s="65"/>
      <c r="U104" s="520"/>
      <c r="V104" s="521"/>
      <c r="W104" s="12"/>
    </row>
    <row r="105" spans="1:23" hidden="1" x14ac:dyDescent="0.2">
      <c r="A105" s="745" t="s">
        <v>191</v>
      </c>
      <c r="B105" s="745" t="s">
        <v>94</v>
      </c>
      <c r="C105" s="745" t="s">
        <v>192</v>
      </c>
      <c r="D105" s="531" t="s">
        <v>81</v>
      </c>
      <c r="E105" s="523"/>
      <c r="F105" s="524"/>
      <c r="G105" s="524"/>
      <c r="H105" s="523"/>
      <c r="I105" s="524"/>
      <c r="J105" s="524"/>
      <c r="K105" s="524"/>
      <c r="L105" s="372"/>
      <c r="M105" s="525"/>
      <c r="N105" s="530"/>
      <c r="O105" s="506"/>
      <c r="P105" s="509" t="str">
        <f t="shared" si="1"/>
        <v/>
      </c>
      <c r="Q105" s="525"/>
      <c r="R105" s="510"/>
      <c r="S105" s="506"/>
      <c r="T105" s="64"/>
      <c r="U105" s="526"/>
      <c r="V105" s="527"/>
      <c r="W105" s="12"/>
    </row>
    <row r="106" spans="1:23" ht="13.5" hidden="1" thickBot="1" x14ac:dyDescent="0.25">
      <c r="A106" s="532"/>
      <c r="B106" s="532"/>
      <c r="C106" s="532"/>
      <c r="D106" s="532"/>
      <c r="E106" s="533"/>
      <c r="F106" s="534"/>
      <c r="G106" s="534"/>
      <c r="H106" s="533"/>
      <c r="I106" s="534"/>
      <c r="J106" s="534"/>
      <c r="K106" s="534"/>
      <c r="L106" s="535"/>
      <c r="M106" s="536"/>
      <c r="N106" s="537"/>
      <c r="O106" s="538"/>
      <c r="P106" s="539" t="str">
        <f t="shared" si="1"/>
        <v/>
      </c>
      <c r="Q106" s="536"/>
      <c r="R106" s="540"/>
      <c r="S106" s="541"/>
      <c r="T106" s="66"/>
      <c r="U106" s="520"/>
      <c r="V106" s="521"/>
      <c r="W106" s="12"/>
    </row>
    <row r="107" spans="1:23" hidden="1" x14ac:dyDescent="0.2">
      <c r="A107" s="522"/>
      <c r="B107" s="531" t="s">
        <v>79</v>
      </c>
      <c r="C107" s="522"/>
      <c r="D107" s="531" t="s">
        <v>81</v>
      </c>
      <c r="E107" s="523"/>
      <c r="F107" s="524"/>
      <c r="G107" s="524"/>
      <c r="H107" s="523"/>
      <c r="I107" s="524"/>
      <c r="J107" s="524"/>
      <c r="K107" s="524"/>
      <c r="L107" s="372"/>
      <c r="M107" s="542"/>
      <c r="N107" s="543"/>
      <c r="O107" s="544"/>
      <c r="P107" s="545" t="str">
        <f t="shared" si="1"/>
        <v/>
      </c>
      <c r="Q107" s="542"/>
      <c r="R107" s="546"/>
      <c r="S107" s="544"/>
      <c r="T107" s="52"/>
      <c r="U107" s="512"/>
      <c r="V107" s="513"/>
      <c r="W107" s="12"/>
    </row>
    <row r="108" spans="1:23" hidden="1" x14ac:dyDescent="0.2">
      <c r="A108" s="514"/>
      <c r="B108" s="514"/>
      <c r="C108" s="514"/>
      <c r="D108" s="514"/>
      <c r="E108" s="515"/>
      <c r="F108" s="516"/>
      <c r="G108" s="516"/>
      <c r="H108" s="515"/>
      <c r="I108" s="516"/>
      <c r="J108" s="516"/>
      <c r="K108" s="516"/>
      <c r="L108" s="517"/>
      <c r="M108" s="528"/>
      <c r="N108" s="529"/>
      <c r="O108" s="517"/>
      <c r="P108" s="518" t="str">
        <f t="shared" si="1"/>
        <v/>
      </c>
      <c r="Q108" s="528"/>
      <c r="R108" s="510"/>
      <c r="S108" s="506"/>
      <c r="T108" s="39"/>
      <c r="U108" s="520"/>
      <c r="V108" s="521"/>
      <c r="W108" s="12"/>
    </row>
    <row r="109" spans="1:23" hidden="1" x14ac:dyDescent="0.2">
      <c r="A109" s="112"/>
      <c r="B109" s="745" t="s">
        <v>79</v>
      </c>
      <c r="C109" s="112"/>
      <c r="D109" s="531" t="s">
        <v>81</v>
      </c>
      <c r="E109" s="523"/>
      <c r="F109" s="524"/>
      <c r="G109" s="524"/>
      <c r="H109" s="523"/>
      <c r="I109" s="524"/>
      <c r="J109" s="524"/>
      <c r="K109" s="524"/>
      <c r="L109" s="372"/>
      <c r="M109" s="525"/>
      <c r="N109" s="530"/>
      <c r="O109" s="506"/>
      <c r="P109" s="509" t="str">
        <f t="shared" si="1"/>
        <v/>
      </c>
      <c r="Q109" s="525"/>
      <c r="R109" s="510"/>
      <c r="S109" s="506"/>
      <c r="T109" s="37"/>
      <c r="U109" s="526"/>
      <c r="V109" s="527"/>
      <c r="W109" s="12"/>
    </row>
    <row r="110" spans="1:23" hidden="1" x14ac:dyDescent="0.2">
      <c r="A110" s="112"/>
      <c r="B110" s="112"/>
      <c r="C110" s="112"/>
      <c r="D110" s="514"/>
      <c r="E110" s="515"/>
      <c r="F110" s="516"/>
      <c r="G110" s="516"/>
      <c r="H110" s="515"/>
      <c r="I110" s="516"/>
      <c r="J110" s="516"/>
      <c r="K110" s="516"/>
      <c r="L110" s="517"/>
      <c r="M110" s="528"/>
      <c r="N110" s="529"/>
      <c r="O110" s="517"/>
      <c r="P110" s="518" t="str">
        <f t="shared" si="1"/>
        <v/>
      </c>
      <c r="Q110" s="528"/>
      <c r="R110" s="510"/>
      <c r="S110" s="506"/>
      <c r="T110" s="39"/>
      <c r="U110" s="520"/>
      <c r="V110" s="521"/>
      <c r="W110" s="12"/>
    </row>
    <row r="111" spans="1:23" hidden="1" x14ac:dyDescent="0.2">
      <c r="A111" s="522"/>
      <c r="B111" s="531" t="s">
        <v>79</v>
      </c>
      <c r="C111" s="522"/>
      <c r="D111" s="531" t="s">
        <v>81</v>
      </c>
      <c r="E111" s="523"/>
      <c r="F111" s="524"/>
      <c r="G111" s="524"/>
      <c r="H111" s="523"/>
      <c r="I111" s="524"/>
      <c r="J111" s="524"/>
      <c r="K111" s="524"/>
      <c r="L111" s="372"/>
      <c r="M111" s="525"/>
      <c r="N111" s="530"/>
      <c r="O111" s="506"/>
      <c r="P111" s="509" t="str">
        <f t="shared" si="1"/>
        <v/>
      </c>
      <c r="Q111" s="525"/>
      <c r="R111" s="510"/>
      <c r="S111" s="506"/>
      <c r="T111" s="37"/>
      <c r="U111" s="526"/>
      <c r="V111" s="527"/>
      <c r="W111" s="12"/>
    </row>
    <row r="112" spans="1:23" hidden="1" x14ac:dyDescent="0.2">
      <c r="A112" s="514"/>
      <c r="B112" s="514"/>
      <c r="C112" s="514"/>
      <c r="D112" s="514"/>
      <c r="E112" s="515"/>
      <c r="F112" s="516"/>
      <c r="G112" s="516"/>
      <c r="H112" s="515"/>
      <c r="I112" s="516"/>
      <c r="J112" s="516"/>
      <c r="K112" s="516"/>
      <c r="L112" s="517"/>
      <c r="M112" s="528"/>
      <c r="N112" s="529"/>
      <c r="O112" s="517"/>
      <c r="P112" s="518" t="str">
        <f t="shared" si="1"/>
        <v/>
      </c>
      <c r="Q112" s="528"/>
      <c r="R112" s="510"/>
      <c r="S112" s="506"/>
      <c r="T112" s="39"/>
      <c r="U112" s="520"/>
      <c r="V112" s="521"/>
      <c r="W112" s="12"/>
    </row>
    <row r="113" spans="1:23" hidden="1" x14ac:dyDescent="0.2">
      <c r="A113" s="745"/>
      <c r="B113" s="745" t="s">
        <v>79</v>
      </c>
      <c r="C113" s="745"/>
      <c r="D113" s="531" t="s">
        <v>81</v>
      </c>
      <c r="E113" s="523"/>
      <c r="F113" s="524"/>
      <c r="G113" s="524"/>
      <c r="H113" s="523"/>
      <c r="I113" s="524"/>
      <c r="J113" s="524"/>
      <c r="K113" s="524"/>
      <c r="L113" s="372"/>
      <c r="M113" s="525"/>
      <c r="N113" s="530"/>
      <c r="O113" s="506"/>
      <c r="P113" s="509" t="str">
        <f t="shared" si="1"/>
        <v/>
      </c>
      <c r="Q113" s="525"/>
      <c r="R113" s="510"/>
      <c r="S113" s="506"/>
      <c r="T113" s="37"/>
      <c r="U113" s="512"/>
      <c r="V113" s="513"/>
      <c r="W113" s="12"/>
    </row>
    <row r="114" spans="1:23" ht="13.5" hidden="1" thickBot="1" x14ac:dyDescent="0.25">
      <c r="A114" s="532"/>
      <c r="B114" s="532"/>
      <c r="C114" s="532"/>
      <c r="D114" s="532"/>
      <c r="E114" s="533"/>
      <c r="F114" s="534"/>
      <c r="G114" s="534"/>
      <c r="H114" s="533"/>
      <c r="I114" s="534"/>
      <c r="J114" s="534"/>
      <c r="K114" s="534"/>
      <c r="L114" s="535"/>
      <c r="M114" s="547"/>
      <c r="N114" s="548"/>
      <c r="O114" s="535"/>
      <c r="P114" s="549" t="str">
        <f t="shared" si="1"/>
        <v/>
      </c>
      <c r="Q114" s="547"/>
      <c r="R114" s="550"/>
      <c r="S114" s="551"/>
      <c r="T114" s="40"/>
      <c r="U114" s="552"/>
      <c r="V114" s="553"/>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5"/>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15 S115">
    <cfRule type="cellIs" dxfId="4"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selection activeCell="Q159" sqref="Q159"/>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6.5" customWidth="1"/>
    <col min="11" max="11" width="13" customWidth="1"/>
    <col min="12" max="12" width="15.37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3" max="23" width="0" hidden="1" customWidth="1"/>
    <col min="24" max="24" width="9" hidden="1" customWidth="1"/>
    <col min="25" max="26" width="9" customWidth="1"/>
    <col min="261" max="261" width="18" customWidth="1"/>
    <col min="263" max="263" width="16.5" customWidth="1"/>
    <col min="264" max="264" width="15" customWidth="1"/>
    <col min="265" max="265" width="14" customWidth="1"/>
    <col min="266" max="266" width="20.375" customWidth="1"/>
    <col min="267" max="267" width="19.625" customWidth="1"/>
    <col min="268" max="268" width="13" customWidth="1"/>
    <col min="269" max="269" width="15.375" customWidth="1"/>
    <col min="270" max="270" width="9.125" customWidth="1"/>
    <col min="272" max="272" width="7.125" customWidth="1"/>
    <col min="273" max="273" width="9.5" customWidth="1"/>
    <col min="274" max="274" width="9.375" customWidth="1"/>
    <col min="275" max="275" width="5.25" customWidth="1"/>
    <col min="276" max="276" width="9.75" customWidth="1"/>
    <col min="277" max="277" width="21.5" bestFit="1" customWidth="1"/>
    <col min="278" max="278" width="18" customWidth="1"/>
    <col min="280" max="282" width="0" hidden="1" customWidth="1"/>
    <col min="517" max="517" width="18" customWidth="1"/>
    <col min="519" max="519" width="16.5" customWidth="1"/>
    <col min="520" max="520" width="15" customWidth="1"/>
    <col min="521" max="521" width="14" customWidth="1"/>
    <col min="522" max="522" width="20.375" customWidth="1"/>
    <col min="523" max="523" width="19.625" customWidth="1"/>
    <col min="524" max="524" width="13" customWidth="1"/>
    <col min="525" max="525" width="15.375" customWidth="1"/>
    <col min="526" max="526" width="9.125" customWidth="1"/>
    <col min="528" max="528" width="7.125" customWidth="1"/>
    <col min="529" max="529" width="9.5" customWidth="1"/>
    <col min="530" max="530" width="9.375" customWidth="1"/>
    <col min="531" max="531" width="5.25" customWidth="1"/>
    <col min="532" max="532" width="9.75" customWidth="1"/>
    <col min="533" max="533" width="21.5" bestFit="1" customWidth="1"/>
    <col min="534" max="534" width="18" customWidth="1"/>
    <col min="536" max="538" width="0" hidden="1" customWidth="1"/>
    <col min="773" max="773" width="18" customWidth="1"/>
    <col min="775" max="775" width="16.5" customWidth="1"/>
    <col min="776" max="776" width="15" customWidth="1"/>
    <col min="777" max="777" width="14" customWidth="1"/>
    <col min="778" max="778" width="20.375" customWidth="1"/>
    <col min="779" max="779" width="19.625" customWidth="1"/>
    <col min="780" max="780" width="13" customWidth="1"/>
    <col min="781" max="781" width="15.375" customWidth="1"/>
    <col min="782" max="782" width="9.125" customWidth="1"/>
    <col min="784" max="784" width="7.125" customWidth="1"/>
    <col min="785" max="785" width="9.5" customWidth="1"/>
    <col min="786" max="786" width="9.375" customWidth="1"/>
    <col min="787" max="787" width="5.25" customWidth="1"/>
    <col min="788" max="788" width="9.75" customWidth="1"/>
    <col min="789" max="789" width="21.5" bestFit="1" customWidth="1"/>
    <col min="790" max="790" width="18" customWidth="1"/>
    <col min="792" max="794" width="0" hidden="1" customWidth="1"/>
    <col min="1029" max="1029" width="18" customWidth="1"/>
    <col min="1031" max="1031" width="16.5" customWidth="1"/>
    <col min="1032" max="1032" width="15" customWidth="1"/>
    <col min="1033" max="1033" width="14" customWidth="1"/>
    <col min="1034" max="1034" width="20.375" customWidth="1"/>
    <col min="1035" max="1035" width="19.625" customWidth="1"/>
    <col min="1036" max="1036" width="13" customWidth="1"/>
    <col min="1037" max="1037" width="15.375" customWidth="1"/>
    <col min="1038" max="1038" width="9.125" customWidth="1"/>
    <col min="1040" max="1040" width="7.125" customWidth="1"/>
    <col min="1041" max="1041" width="9.5" customWidth="1"/>
    <col min="1042" max="1042" width="9.375" customWidth="1"/>
    <col min="1043" max="1043" width="5.25" customWidth="1"/>
    <col min="1044" max="1044" width="9.75" customWidth="1"/>
    <col min="1045" max="1045" width="21.5" bestFit="1" customWidth="1"/>
    <col min="1046" max="1046" width="18" customWidth="1"/>
    <col min="1048" max="1050" width="0" hidden="1" customWidth="1"/>
    <col min="1285" max="1285" width="18" customWidth="1"/>
    <col min="1287" max="1287" width="16.5" customWidth="1"/>
    <col min="1288" max="1288" width="15" customWidth="1"/>
    <col min="1289" max="1289" width="14" customWidth="1"/>
    <col min="1290" max="1290" width="20.375" customWidth="1"/>
    <col min="1291" max="1291" width="19.625" customWidth="1"/>
    <col min="1292" max="1292" width="13" customWidth="1"/>
    <col min="1293" max="1293" width="15.375" customWidth="1"/>
    <col min="1294" max="1294" width="9.125" customWidth="1"/>
    <col min="1296" max="1296" width="7.125" customWidth="1"/>
    <col min="1297" max="1297" width="9.5" customWidth="1"/>
    <col min="1298" max="1298" width="9.375" customWidth="1"/>
    <col min="1299" max="1299" width="5.25" customWidth="1"/>
    <col min="1300" max="1300" width="9.75" customWidth="1"/>
    <col min="1301" max="1301" width="21.5" bestFit="1" customWidth="1"/>
    <col min="1302" max="1302" width="18" customWidth="1"/>
    <col min="1304" max="1306" width="0" hidden="1" customWidth="1"/>
    <col min="1541" max="1541" width="18" customWidth="1"/>
    <col min="1543" max="1543" width="16.5" customWidth="1"/>
    <col min="1544" max="1544" width="15" customWidth="1"/>
    <col min="1545" max="1545" width="14" customWidth="1"/>
    <col min="1546" max="1546" width="20.375" customWidth="1"/>
    <col min="1547" max="1547" width="19.625" customWidth="1"/>
    <col min="1548" max="1548" width="13" customWidth="1"/>
    <col min="1549" max="1549" width="15.375" customWidth="1"/>
    <col min="1550" max="1550" width="9.125" customWidth="1"/>
    <col min="1552" max="1552" width="7.125" customWidth="1"/>
    <col min="1553" max="1553" width="9.5" customWidth="1"/>
    <col min="1554" max="1554" width="9.375" customWidth="1"/>
    <col min="1555" max="1555" width="5.25" customWidth="1"/>
    <col min="1556" max="1556" width="9.75" customWidth="1"/>
    <col min="1557" max="1557" width="21.5" bestFit="1" customWidth="1"/>
    <col min="1558" max="1558" width="18" customWidth="1"/>
    <col min="1560" max="1562" width="0" hidden="1" customWidth="1"/>
    <col min="1797" max="1797" width="18" customWidth="1"/>
    <col min="1799" max="1799" width="16.5" customWidth="1"/>
    <col min="1800" max="1800" width="15" customWidth="1"/>
    <col min="1801" max="1801" width="14" customWidth="1"/>
    <col min="1802" max="1802" width="20.375" customWidth="1"/>
    <col min="1803" max="1803" width="19.625" customWidth="1"/>
    <col min="1804" max="1804" width="13" customWidth="1"/>
    <col min="1805" max="1805" width="15.375" customWidth="1"/>
    <col min="1806" max="1806" width="9.125" customWidth="1"/>
    <col min="1808" max="1808" width="7.125" customWidth="1"/>
    <col min="1809" max="1809" width="9.5" customWidth="1"/>
    <col min="1810" max="1810" width="9.375" customWidth="1"/>
    <col min="1811" max="1811" width="5.25" customWidth="1"/>
    <col min="1812" max="1812" width="9.75" customWidth="1"/>
    <col min="1813" max="1813" width="21.5" bestFit="1" customWidth="1"/>
    <col min="1814" max="1814" width="18" customWidth="1"/>
    <col min="1816" max="1818" width="0" hidden="1" customWidth="1"/>
    <col min="2053" max="2053" width="18" customWidth="1"/>
    <col min="2055" max="2055" width="16.5" customWidth="1"/>
    <col min="2056" max="2056" width="15" customWidth="1"/>
    <col min="2057" max="2057" width="14" customWidth="1"/>
    <col min="2058" max="2058" width="20.375" customWidth="1"/>
    <col min="2059" max="2059" width="19.625" customWidth="1"/>
    <col min="2060" max="2060" width="13" customWidth="1"/>
    <col min="2061" max="2061" width="15.375" customWidth="1"/>
    <col min="2062" max="2062" width="9.125" customWidth="1"/>
    <col min="2064" max="2064" width="7.125" customWidth="1"/>
    <col min="2065" max="2065" width="9.5" customWidth="1"/>
    <col min="2066" max="2066" width="9.375" customWidth="1"/>
    <col min="2067" max="2067" width="5.25" customWidth="1"/>
    <col min="2068" max="2068" width="9.75" customWidth="1"/>
    <col min="2069" max="2069" width="21.5" bestFit="1" customWidth="1"/>
    <col min="2070" max="2070" width="18" customWidth="1"/>
    <col min="2072" max="2074" width="0" hidden="1" customWidth="1"/>
    <col min="2309" max="2309" width="18" customWidth="1"/>
    <col min="2311" max="2311" width="16.5" customWidth="1"/>
    <col min="2312" max="2312" width="15" customWidth="1"/>
    <col min="2313" max="2313" width="14" customWidth="1"/>
    <col min="2314" max="2314" width="20.375" customWidth="1"/>
    <col min="2315" max="2315" width="19.625" customWidth="1"/>
    <col min="2316" max="2316" width="13" customWidth="1"/>
    <col min="2317" max="2317" width="15.375" customWidth="1"/>
    <col min="2318" max="2318" width="9.125" customWidth="1"/>
    <col min="2320" max="2320" width="7.125" customWidth="1"/>
    <col min="2321" max="2321" width="9.5" customWidth="1"/>
    <col min="2322" max="2322" width="9.375" customWidth="1"/>
    <col min="2323" max="2323" width="5.25" customWidth="1"/>
    <col min="2324" max="2324" width="9.75" customWidth="1"/>
    <col min="2325" max="2325" width="21.5" bestFit="1" customWidth="1"/>
    <col min="2326" max="2326" width="18" customWidth="1"/>
    <col min="2328" max="2330" width="0" hidden="1" customWidth="1"/>
    <col min="2565" max="2565" width="18" customWidth="1"/>
    <col min="2567" max="2567" width="16.5" customWidth="1"/>
    <col min="2568" max="2568" width="15" customWidth="1"/>
    <col min="2569" max="2569" width="14" customWidth="1"/>
    <col min="2570" max="2570" width="20.375" customWidth="1"/>
    <col min="2571" max="2571" width="19.625" customWidth="1"/>
    <col min="2572" max="2572" width="13" customWidth="1"/>
    <col min="2573" max="2573" width="15.375" customWidth="1"/>
    <col min="2574" max="2574" width="9.125" customWidth="1"/>
    <col min="2576" max="2576" width="7.125" customWidth="1"/>
    <col min="2577" max="2577" width="9.5" customWidth="1"/>
    <col min="2578" max="2578" width="9.375" customWidth="1"/>
    <col min="2579" max="2579" width="5.25" customWidth="1"/>
    <col min="2580" max="2580" width="9.75" customWidth="1"/>
    <col min="2581" max="2581" width="21.5" bestFit="1" customWidth="1"/>
    <col min="2582" max="2582" width="18" customWidth="1"/>
    <col min="2584" max="2586" width="0" hidden="1" customWidth="1"/>
    <col min="2821" max="2821" width="18" customWidth="1"/>
    <col min="2823" max="2823" width="16.5" customWidth="1"/>
    <col min="2824" max="2824" width="15" customWidth="1"/>
    <col min="2825" max="2825" width="14" customWidth="1"/>
    <col min="2826" max="2826" width="20.375" customWidth="1"/>
    <col min="2827" max="2827" width="19.625" customWidth="1"/>
    <col min="2828" max="2828" width="13" customWidth="1"/>
    <col min="2829" max="2829" width="15.375" customWidth="1"/>
    <col min="2830" max="2830" width="9.125" customWidth="1"/>
    <col min="2832" max="2832" width="7.125" customWidth="1"/>
    <col min="2833" max="2833" width="9.5" customWidth="1"/>
    <col min="2834" max="2834" width="9.375" customWidth="1"/>
    <col min="2835" max="2835" width="5.25" customWidth="1"/>
    <col min="2836" max="2836" width="9.75" customWidth="1"/>
    <col min="2837" max="2837" width="21.5" bestFit="1" customWidth="1"/>
    <col min="2838" max="2838" width="18" customWidth="1"/>
    <col min="2840" max="2842" width="0" hidden="1" customWidth="1"/>
    <col min="3077" max="3077" width="18" customWidth="1"/>
    <col min="3079" max="3079" width="16.5" customWidth="1"/>
    <col min="3080" max="3080" width="15" customWidth="1"/>
    <col min="3081" max="3081" width="14" customWidth="1"/>
    <col min="3082" max="3082" width="20.375" customWidth="1"/>
    <col min="3083" max="3083" width="19.625" customWidth="1"/>
    <col min="3084" max="3084" width="13" customWidth="1"/>
    <col min="3085" max="3085" width="15.375" customWidth="1"/>
    <col min="3086" max="3086" width="9.125" customWidth="1"/>
    <col min="3088" max="3088" width="7.125" customWidth="1"/>
    <col min="3089" max="3089" width="9.5" customWidth="1"/>
    <col min="3090" max="3090" width="9.375" customWidth="1"/>
    <col min="3091" max="3091" width="5.25" customWidth="1"/>
    <col min="3092" max="3092" width="9.75" customWidth="1"/>
    <col min="3093" max="3093" width="21.5" bestFit="1" customWidth="1"/>
    <col min="3094" max="3094" width="18" customWidth="1"/>
    <col min="3096" max="3098" width="0" hidden="1" customWidth="1"/>
    <col min="3333" max="3333" width="18" customWidth="1"/>
    <col min="3335" max="3335" width="16.5" customWidth="1"/>
    <col min="3336" max="3336" width="15" customWidth="1"/>
    <col min="3337" max="3337" width="14" customWidth="1"/>
    <col min="3338" max="3338" width="20.375" customWidth="1"/>
    <col min="3339" max="3339" width="19.625" customWidth="1"/>
    <col min="3340" max="3340" width="13" customWidth="1"/>
    <col min="3341" max="3341" width="15.375" customWidth="1"/>
    <col min="3342" max="3342" width="9.125" customWidth="1"/>
    <col min="3344" max="3344" width="7.125" customWidth="1"/>
    <col min="3345" max="3345" width="9.5" customWidth="1"/>
    <col min="3346" max="3346" width="9.375" customWidth="1"/>
    <col min="3347" max="3347" width="5.25" customWidth="1"/>
    <col min="3348" max="3348" width="9.75" customWidth="1"/>
    <col min="3349" max="3349" width="21.5" bestFit="1" customWidth="1"/>
    <col min="3350" max="3350" width="18" customWidth="1"/>
    <col min="3352" max="3354" width="0" hidden="1" customWidth="1"/>
    <col min="3589" max="3589" width="18" customWidth="1"/>
    <col min="3591" max="3591" width="16.5" customWidth="1"/>
    <col min="3592" max="3592" width="15" customWidth="1"/>
    <col min="3593" max="3593" width="14" customWidth="1"/>
    <col min="3594" max="3594" width="20.375" customWidth="1"/>
    <col min="3595" max="3595" width="19.625" customWidth="1"/>
    <col min="3596" max="3596" width="13" customWidth="1"/>
    <col min="3597" max="3597" width="15.375" customWidth="1"/>
    <col min="3598" max="3598" width="9.125" customWidth="1"/>
    <col min="3600" max="3600" width="7.125" customWidth="1"/>
    <col min="3601" max="3601" width="9.5" customWidth="1"/>
    <col min="3602" max="3602" width="9.375" customWidth="1"/>
    <col min="3603" max="3603" width="5.25" customWidth="1"/>
    <col min="3604" max="3604" width="9.75" customWidth="1"/>
    <col min="3605" max="3605" width="21.5" bestFit="1" customWidth="1"/>
    <col min="3606" max="3606" width="18" customWidth="1"/>
    <col min="3608" max="3610" width="0" hidden="1" customWidth="1"/>
    <col min="3845" max="3845" width="18" customWidth="1"/>
    <col min="3847" max="3847" width="16.5" customWidth="1"/>
    <col min="3848" max="3848" width="15" customWidth="1"/>
    <col min="3849" max="3849" width="14" customWidth="1"/>
    <col min="3850" max="3850" width="20.375" customWidth="1"/>
    <col min="3851" max="3851" width="19.625" customWidth="1"/>
    <col min="3852" max="3852" width="13" customWidth="1"/>
    <col min="3853" max="3853" width="15.375" customWidth="1"/>
    <col min="3854" max="3854" width="9.125" customWidth="1"/>
    <col min="3856" max="3856" width="7.125" customWidth="1"/>
    <col min="3857" max="3857" width="9.5" customWidth="1"/>
    <col min="3858" max="3858" width="9.375" customWidth="1"/>
    <col min="3859" max="3859" width="5.25" customWidth="1"/>
    <col min="3860" max="3860" width="9.75" customWidth="1"/>
    <col min="3861" max="3861" width="21.5" bestFit="1" customWidth="1"/>
    <col min="3862" max="3862" width="18" customWidth="1"/>
    <col min="3864" max="3866" width="0" hidden="1" customWidth="1"/>
    <col min="4101" max="4101" width="18" customWidth="1"/>
    <col min="4103" max="4103" width="16.5" customWidth="1"/>
    <col min="4104" max="4104" width="15" customWidth="1"/>
    <col min="4105" max="4105" width="14" customWidth="1"/>
    <col min="4106" max="4106" width="20.375" customWidth="1"/>
    <col min="4107" max="4107" width="19.625" customWidth="1"/>
    <col min="4108" max="4108" width="13" customWidth="1"/>
    <col min="4109" max="4109" width="15.375" customWidth="1"/>
    <col min="4110" max="4110" width="9.125" customWidth="1"/>
    <col min="4112" max="4112" width="7.125" customWidth="1"/>
    <col min="4113" max="4113" width="9.5" customWidth="1"/>
    <col min="4114" max="4114" width="9.375" customWidth="1"/>
    <col min="4115" max="4115" width="5.25" customWidth="1"/>
    <col min="4116" max="4116" width="9.75" customWidth="1"/>
    <col min="4117" max="4117" width="21.5" bestFit="1" customWidth="1"/>
    <col min="4118" max="4118" width="18" customWidth="1"/>
    <col min="4120" max="4122" width="0" hidden="1" customWidth="1"/>
    <col min="4357" max="4357" width="18" customWidth="1"/>
    <col min="4359" max="4359" width="16.5" customWidth="1"/>
    <col min="4360" max="4360" width="15" customWidth="1"/>
    <col min="4361" max="4361" width="14" customWidth="1"/>
    <col min="4362" max="4362" width="20.375" customWidth="1"/>
    <col min="4363" max="4363" width="19.625" customWidth="1"/>
    <col min="4364" max="4364" width="13" customWidth="1"/>
    <col min="4365" max="4365" width="15.375" customWidth="1"/>
    <col min="4366" max="4366" width="9.125" customWidth="1"/>
    <col min="4368" max="4368" width="7.125" customWidth="1"/>
    <col min="4369" max="4369" width="9.5" customWidth="1"/>
    <col min="4370" max="4370" width="9.375" customWidth="1"/>
    <col min="4371" max="4371" width="5.25" customWidth="1"/>
    <col min="4372" max="4372" width="9.75" customWidth="1"/>
    <col min="4373" max="4373" width="21.5" bestFit="1" customWidth="1"/>
    <col min="4374" max="4374" width="18" customWidth="1"/>
    <col min="4376" max="4378" width="0" hidden="1" customWidth="1"/>
    <col min="4613" max="4613" width="18" customWidth="1"/>
    <col min="4615" max="4615" width="16.5" customWidth="1"/>
    <col min="4616" max="4616" width="15" customWidth="1"/>
    <col min="4617" max="4617" width="14" customWidth="1"/>
    <col min="4618" max="4618" width="20.375" customWidth="1"/>
    <col min="4619" max="4619" width="19.625" customWidth="1"/>
    <col min="4620" max="4620" width="13" customWidth="1"/>
    <col min="4621" max="4621" width="15.375" customWidth="1"/>
    <col min="4622" max="4622" width="9.125" customWidth="1"/>
    <col min="4624" max="4624" width="7.125" customWidth="1"/>
    <col min="4625" max="4625" width="9.5" customWidth="1"/>
    <col min="4626" max="4626" width="9.375" customWidth="1"/>
    <col min="4627" max="4627" width="5.25" customWidth="1"/>
    <col min="4628" max="4628" width="9.75" customWidth="1"/>
    <col min="4629" max="4629" width="21.5" bestFit="1" customWidth="1"/>
    <col min="4630" max="4630" width="18" customWidth="1"/>
    <col min="4632" max="4634" width="0" hidden="1" customWidth="1"/>
    <col min="4869" max="4869" width="18" customWidth="1"/>
    <col min="4871" max="4871" width="16.5" customWidth="1"/>
    <col min="4872" max="4872" width="15" customWidth="1"/>
    <col min="4873" max="4873" width="14" customWidth="1"/>
    <col min="4874" max="4874" width="20.375" customWidth="1"/>
    <col min="4875" max="4875" width="19.625" customWidth="1"/>
    <col min="4876" max="4876" width="13" customWidth="1"/>
    <col min="4877" max="4877" width="15.375" customWidth="1"/>
    <col min="4878" max="4878" width="9.125" customWidth="1"/>
    <col min="4880" max="4880" width="7.125" customWidth="1"/>
    <col min="4881" max="4881" width="9.5" customWidth="1"/>
    <col min="4882" max="4882" width="9.375" customWidth="1"/>
    <col min="4883" max="4883" width="5.25" customWidth="1"/>
    <col min="4884" max="4884" width="9.75" customWidth="1"/>
    <col min="4885" max="4885" width="21.5" bestFit="1" customWidth="1"/>
    <col min="4886" max="4886" width="18" customWidth="1"/>
    <col min="4888" max="4890" width="0" hidden="1" customWidth="1"/>
    <col min="5125" max="5125" width="18" customWidth="1"/>
    <col min="5127" max="5127" width="16.5" customWidth="1"/>
    <col min="5128" max="5128" width="15" customWidth="1"/>
    <col min="5129" max="5129" width="14" customWidth="1"/>
    <col min="5130" max="5130" width="20.375" customWidth="1"/>
    <col min="5131" max="5131" width="19.625" customWidth="1"/>
    <col min="5132" max="5132" width="13" customWidth="1"/>
    <col min="5133" max="5133" width="15.375" customWidth="1"/>
    <col min="5134" max="5134" width="9.125" customWidth="1"/>
    <col min="5136" max="5136" width="7.125" customWidth="1"/>
    <col min="5137" max="5137" width="9.5" customWidth="1"/>
    <col min="5138" max="5138" width="9.375" customWidth="1"/>
    <col min="5139" max="5139" width="5.25" customWidth="1"/>
    <col min="5140" max="5140" width="9.75" customWidth="1"/>
    <col min="5141" max="5141" width="21.5" bestFit="1" customWidth="1"/>
    <col min="5142" max="5142" width="18" customWidth="1"/>
    <col min="5144" max="5146" width="0" hidden="1" customWidth="1"/>
    <col min="5381" max="5381" width="18" customWidth="1"/>
    <col min="5383" max="5383" width="16.5" customWidth="1"/>
    <col min="5384" max="5384" width="15" customWidth="1"/>
    <col min="5385" max="5385" width="14" customWidth="1"/>
    <col min="5386" max="5386" width="20.375" customWidth="1"/>
    <col min="5387" max="5387" width="19.625" customWidth="1"/>
    <col min="5388" max="5388" width="13" customWidth="1"/>
    <col min="5389" max="5389" width="15.375" customWidth="1"/>
    <col min="5390" max="5390" width="9.125" customWidth="1"/>
    <col min="5392" max="5392" width="7.125" customWidth="1"/>
    <col min="5393" max="5393" width="9.5" customWidth="1"/>
    <col min="5394" max="5394" width="9.375" customWidth="1"/>
    <col min="5395" max="5395" width="5.25" customWidth="1"/>
    <col min="5396" max="5396" width="9.75" customWidth="1"/>
    <col min="5397" max="5397" width="21.5" bestFit="1" customWidth="1"/>
    <col min="5398" max="5398" width="18" customWidth="1"/>
    <col min="5400" max="5402" width="0" hidden="1" customWidth="1"/>
    <col min="5637" max="5637" width="18" customWidth="1"/>
    <col min="5639" max="5639" width="16.5" customWidth="1"/>
    <col min="5640" max="5640" width="15" customWidth="1"/>
    <col min="5641" max="5641" width="14" customWidth="1"/>
    <col min="5642" max="5642" width="20.375" customWidth="1"/>
    <col min="5643" max="5643" width="19.625" customWidth="1"/>
    <col min="5644" max="5644" width="13" customWidth="1"/>
    <col min="5645" max="5645" width="15.375" customWidth="1"/>
    <col min="5646" max="5646" width="9.125" customWidth="1"/>
    <col min="5648" max="5648" width="7.125" customWidth="1"/>
    <col min="5649" max="5649" width="9.5" customWidth="1"/>
    <col min="5650" max="5650" width="9.375" customWidth="1"/>
    <col min="5651" max="5651" width="5.25" customWidth="1"/>
    <col min="5652" max="5652" width="9.75" customWidth="1"/>
    <col min="5653" max="5653" width="21.5" bestFit="1" customWidth="1"/>
    <col min="5654" max="5654" width="18" customWidth="1"/>
    <col min="5656" max="5658" width="0" hidden="1" customWidth="1"/>
    <col min="5893" max="5893" width="18" customWidth="1"/>
    <col min="5895" max="5895" width="16.5" customWidth="1"/>
    <col min="5896" max="5896" width="15" customWidth="1"/>
    <col min="5897" max="5897" width="14" customWidth="1"/>
    <col min="5898" max="5898" width="20.375" customWidth="1"/>
    <col min="5899" max="5899" width="19.625" customWidth="1"/>
    <col min="5900" max="5900" width="13" customWidth="1"/>
    <col min="5901" max="5901" width="15.375" customWidth="1"/>
    <col min="5902" max="5902" width="9.125" customWidth="1"/>
    <col min="5904" max="5904" width="7.125" customWidth="1"/>
    <col min="5905" max="5905" width="9.5" customWidth="1"/>
    <col min="5906" max="5906" width="9.375" customWidth="1"/>
    <col min="5907" max="5907" width="5.25" customWidth="1"/>
    <col min="5908" max="5908" width="9.75" customWidth="1"/>
    <col min="5909" max="5909" width="21.5" bestFit="1" customWidth="1"/>
    <col min="5910" max="5910" width="18" customWidth="1"/>
    <col min="5912" max="5914" width="0" hidden="1" customWidth="1"/>
    <col min="6149" max="6149" width="18" customWidth="1"/>
    <col min="6151" max="6151" width="16.5" customWidth="1"/>
    <col min="6152" max="6152" width="15" customWidth="1"/>
    <col min="6153" max="6153" width="14" customWidth="1"/>
    <col min="6154" max="6154" width="20.375" customWidth="1"/>
    <col min="6155" max="6155" width="19.625" customWidth="1"/>
    <col min="6156" max="6156" width="13" customWidth="1"/>
    <col min="6157" max="6157" width="15.375" customWidth="1"/>
    <col min="6158" max="6158" width="9.125" customWidth="1"/>
    <col min="6160" max="6160" width="7.125" customWidth="1"/>
    <col min="6161" max="6161" width="9.5" customWidth="1"/>
    <col min="6162" max="6162" width="9.375" customWidth="1"/>
    <col min="6163" max="6163" width="5.25" customWidth="1"/>
    <col min="6164" max="6164" width="9.75" customWidth="1"/>
    <col min="6165" max="6165" width="21.5" bestFit="1" customWidth="1"/>
    <col min="6166" max="6166" width="18" customWidth="1"/>
    <col min="6168" max="6170" width="0" hidden="1" customWidth="1"/>
    <col min="6405" max="6405" width="18" customWidth="1"/>
    <col min="6407" max="6407" width="16.5" customWidth="1"/>
    <col min="6408" max="6408" width="15" customWidth="1"/>
    <col min="6409" max="6409" width="14" customWidth="1"/>
    <col min="6410" max="6410" width="20.375" customWidth="1"/>
    <col min="6411" max="6411" width="19.625" customWidth="1"/>
    <col min="6412" max="6412" width="13" customWidth="1"/>
    <col min="6413" max="6413" width="15.375" customWidth="1"/>
    <col min="6414" max="6414" width="9.125" customWidth="1"/>
    <col min="6416" max="6416" width="7.125" customWidth="1"/>
    <col min="6417" max="6417" width="9.5" customWidth="1"/>
    <col min="6418" max="6418" width="9.375" customWidth="1"/>
    <col min="6419" max="6419" width="5.25" customWidth="1"/>
    <col min="6420" max="6420" width="9.75" customWidth="1"/>
    <col min="6421" max="6421" width="21.5" bestFit="1" customWidth="1"/>
    <col min="6422" max="6422" width="18" customWidth="1"/>
    <col min="6424" max="6426" width="0" hidden="1" customWidth="1"/>
    <col min="6661" max="6661" width="18" customWidth="1"/>
    <col min="6663" max="6663" width="16.5" customWidth="1"/>
    <col min="6664" max="6664" width="15" customWidth="1"/>
    <col min="6665" max="6665" width="14" customWidth="1"/>
    <col min="6666" max="6666" width="20.375" customWidth="1"/>
    <col min="6667" max="6667" width="19.625" customWidth="1"/>
    <col min="6668" max="6668" width="13" customWidth="1"/>
    <col min="6669" max="6669" width="15.375" customWidth="1"/>
    <col min="6670" max="6670" width="9.125" customWidth="1"/>
    <col min="6672" max="6672" width="7.125" customWidth="1"/>
    <col min="6673" max="6673" width="9.5" customWidth="1"/>
    <col min="6674" max="6674" width="9.375" customWidth="1"/>
    <col min="6675" max="6675" width="5.25" customWidth="1"/>
    <col min="6676" max="6676" width="9.75" customWidth="1"/>
    <col min="6677" max="6677" width="21.5" bestFit="1" customWidth="1"/>
    <col min="6678" max="6678" width="18" customWidth="1"/>
    <col min="6680" max="6682" width="0" hidden="1" customWidth="1"/>
    <col min="6917" max="6917" width="18" customWidth="1"/>
    <col min="6919" max="6919" width="16.5" customWidth="1"/>
    <col min="6920" max="6920" width="15" customWidth="1"/>
    <col min="6921" max="6921" width="14" customWidth="1"/>
    <col min="6922" max="6922" width="20.375" customWidth="1"/>
    <col min="6923" max="6923" width="19.625" customWidth="1"/>
    <col min="6924" max="6924" width="13" customWidth="1"/>
    <col min="6925" max="6925" width="15.375" customWidth="1"/>
    <col min="6926" max="6926" width="9.125" customWidth="1"/>
    <col min="6928" max="6928" width="7.125" customWidth="1"/>
    <col min="6929" max="6929" width="9.5" customWidth="1"/>
    <col min="6930" max="6930" width="9.375" customWidth="1"/>
    <col min="6931" max="6931" width="5.25" customWidth="1"/>
    <col min="6932" max="6932" width="9.75" customWidth="1"/>
    <col min="6933" max="6933" width="21.5" bestFit="1" customWidth="1"/>
    <col min="6934" max="6934" width="18" customWidth="1"/>
    <col min="6936" max="6938" width="0" hidden="1" customWidth="1"/>
    <col min="7173" max="7173" width="18" customWidth="1"/>
    <col min="7175" max="7175" width="16.5" customWidth="1"/>
    <col min="7176" max="7176" width="15" customWidth="1"/>
    <col min="7177" max="7177" width="14" customWidth="1"/>
    <col min="7178" max="7178" width="20.375" customWidth="1"/>
    <col min="7179" max="7179" width="19.625" customWidth="1"/>
    <col min="7180" max="7180" width="13" customWidth="1"/>
    <col min="7181" max="7181" width="15.375" customWidth="1"/>
    <col min="7182" max="7182" width="9.125" customWidth="1"/>
    <col min="7184" max="7184" width="7.125" customWidth="1"/>
    <col min="7185" max="7185" width="9.5" customWidth="1"/>
    <col min="7186" max="7186" width="9.375" customWidth="1"/>
    <col min="7187" max="7187" width="5.25" customWidth="1"/>
    <col min="7188" max="7188" width="9.75" customWidth="1"/>
    <col min="7189" max="7189" width="21.5" bestFit="1" customWidth="1"/>
    <col min="7190" max="7190" width="18" customWidth="1"/>
    <col min="7192" max="7194" width="0" hidden="1" customWidth="1"/>
    <col min="7429" max="7429" width="18" customWidth="1"/>
    <col min="7431" max="7431" width="16.5" customWidth="1"/>
    <col min="7432" max="7432" width="15" customWidth="1"/>
    <col min="7433" max="7433" width="14" customWidth="1"/>
    <col min="7434" max="7434" width="20.375" customWidth="1"/>
    <col min="7435" max="7435" width="19.625" customWidth="1"/>
    <col min="7436" max="7436" width="13" customWidth="1"/>
    <col min="7437" max="7437" width="15.375" customWidth="1"/>
    <col min="7438" max="7438" width="9.125" customWidth="1"/>
    <col min="7440" max="7440" width="7.125" customWidth="1"/>
    <col min="7441" max="7441" width="9.5" customWidth="1"/>
    <col min="7442" max="7442" width="9.375" customWidth="1"/>
    <col min="7443" max="7443" width="5.25" customWidth="1"/>
    <col min="7444" max="7444" width="9.75" customWidth="1"/>
    <col min="7445" max="7445" width="21.5" bestFit="1" customWidth="1"/>
    <col min="7446" max="7446" width="18" customWidth="1"/>
    <col min="7448" max="7450" width="0" hidden="1" customWidth="1"/>
    <col min="7685" max="7685" width="18" customWidth="1"/>
    <col min="7687" max="7687" width="16.5" customWidth="1"/>
    <col min="7688" max="7688" width="15" customWidth="1"/>
    <col min="7689" max="7689" width="14" customWidth="1"/>
    <col min="7690" max="7690" width="20.375" customWidth="1"/>
    <col min="7691" max="7691" width="19.625" customWidth="1"/>
    <col min="7692" max="7692" width="13" customWidth="1"/>
    <col min="7693" max="7693" width="15.375" customWidth="1"/>
    <col min="7694" max="7694" width="9.125" customWidth="1"/>
    <col min="7696" max="7696" width="7.125" customWidth="1"/>
    <col min="7697" max="7697" width="9.5" customWidth="1"/>
    <col min="7698" max="7698" width="9.375" customWidth="1"/>
    <col min="7699" max="7699" width="5.25" customWidth="1"/>
    <col min="7700" max="7700" width="9.75" customWidth="1"/>
    <col min="7701" max="7701" width="21.5" bestFit="1" customWidth="1"/>
    <col min="7702" max="7702" width="18" customWidth="1"/>
    <col min="7704" max="7706" width="0" hidden="1" customWidth="1"/>
    <col min="7941" max="7941" width="18" customWidth="1"/>
    <col min="7943" max="7943" width="16.5" customWidth="1"/>
    <col min="7944" max="7944" width="15" customWidth="1"/>
    <col min="7945" max="7945" width="14" customWidth="1"/>
    <col min="7946" max="7946" width="20.375" customWidth="1"/>
    <col min="7947" max="7947" width="19.625" customWidth="1"/>
    <col min="7948" max="7948" width="13" customWidth="1"/>
    <col min="7949" max="7949" width="15.375" customWidth="1"/>
    <col min="7950" max="7950" width="9.125" customWidth="1"/>
    <col min="7952" max="7952" width="7.125" customWidth="1"/>
    <col min="7953" max="7953" width="9.5" customWidth="1"/>
    <col min="7954" max="7954" width="9.375" customWidth="1"/>
    <col min="7955" max="7955" width="5.25" customWidth="1"/>
    <col min="7956" max="7956" width="9.75" customWidth="1"/>
    <col min="7957" max="7957" width="21.5" bestFit="1" customWidth="1"/>
    <col min="7958" max="7958" width="18" customWidth="1"/>
    <col min="7960" max="7962" width="0" hidden="1" customWidth="1"/>
    <col min="8197" max="8197" width="18" customWidth="1"/>
    <col min="8199" max="8199" width="16.5" customWidth="1"/>
    <col min="8200" max="8200" width="15" customWidth="1"/>
    <col min="8201" max="8201" width="14" customWidth="1"/>
    <col min="8202" max="8202" width="20.375" customWidth="1"/>
    <col min="8203" max="8203" width="19.625" customWidth="1"/>
    <col min="8204" max="8204" width="13" customWidth="1"/>
    <col min="8205" max="8205" width="15.375" customWidth="1"/>
    <col min="8206" max="8206" width="9.125" customWidth="1"/>
    <col min="8208" max="8208" width="7.125" customWidth="1"/>
    <col min="8209" max="8209" width="9.5" customWidth="1"/>
    <col min="8210" max="8210" width="9.375" customWidth="1"/>
    <col min="8211" max="8211" width="5.25" customWidth="1"/>
    <col min="8212" max="8212" width="9.75" customWidth="1"/>
    <col min="8213" max="8213" width="21.5" bestFit="1" customWidth="1"/>
    <col min="8214" max="8214" width="18" customWidth="1"/>
    <col min="8216" max="8218" width="0" hidden="1" customWidth="1"/>
    <col min="8453" max="8453" width="18" customWidth="1"/>
    <col min="8455" max="8455" width="16.5" customWidth="1"/>
    <col min="8456" max="8456" width="15" customWidth="1"/>
    <col min="8457" max="8457" width="14" customWidth="1"/>
    <col min="8458" max="8458" width="20.375" customWidth="1"/>
    <col min="8459" max="8459" width="19.625" customWidth="1"/>
    <col min="8460" max="8460" width="13" customWidth="1"/>
    <col min="8461" max="8461" width="15.375" customWidth="1"/>
    <col min="8462" max="8462" width="9.125" customWidth="1"/>
    <col min="8464" max="8464" width="7.125" customWidth="1"/>
    <col min="8465" max="8465" width="9.5" customWidth="1"/>
    <col min="8466" max="8466" width="9.375" customWidth="1"/>
    <col min="8467" max="8467" width="5.25" customWidth="1"/>
    <col min="8468" max="8468" width="9.75" customWidth="1"/>
    <col min="8469" max="8469" width="21.5" bestFit="1" customWidth="1"/>
    <col min="8470" max="8470" width="18" customWidth="1"/>
    <col min="8472" max="8474" width="0" hidden="1" customWidth="1"/>
    <col min="8709" max="8709" width="18" customWidth="1"/>
    <col min="8711" max="8711" width="16.5" customWidth="1"/>
    <col min="8712" max="8712" width="15" customWidth="1"/>
    <col min="8713" max="8713" width="14" customWidth="1"/>
    <col min="8714" max="8714" width="20.375" customWidth="1"/>
    <col min="8715" max="8715" width="19.625" customWidth="1"/>
    <col min="8716" max="8716" width="13" customWidth="1"/>
    <col min="8717" max="8717" width="15.375" customWidth="1"/>
    <col min="8718" max="8718" width="9.125" customWidth="1"/>
    <col min="8720" max="8720" width="7.125" customWidth="1"/>
    <col min="8721" max="8721" width="9.5" customWidth="1"/>
    <col min="8722" max="8722" width="9.375" customWidth="1"/>
    <col min="8723" max="8723" width="5.25" customWidth="1"/>
    <col min="8724" max="8724" width="9.75" customWidth="1"/>
    <col min="8725" max="8725" width="21.5" bestFit="1" customWidth="1"/>
    <col min="8726" max="8726" width="18" customWidth="1"/>
    <col min="8728" max="8730" width="0" hidden="1" customWidth="1"/>
    <col min="8965" max="8965" width="18" customWidth="1"/>
    <col min="8967" max="8967" width="16.5" customWidth="1"/>
    <col min="8968" max="8968" width="15" customWidth="1"/>
    <col min="8969" max="8969" width="14" customWidth="1"/>
    <col min="8970" max="8970" width="20.375" customWidth="1"/>
    <col min="8971" max="8971" width="19.625" customWidth="1"/>
    <col min="8972" max="8972" width="13" customWidth="1"/>
    <col min="8973" max="8973" width="15.375" customWidth="1"/>
    <col min="8974" max="8974" width="9.125" customWidth="1"/>
    <col min="8976" max="8976" width="7.125" customWidth="1"/>
    <col min="8977" max="8977" width="9.5" customWidth="1"/>
    <col min="8978" max="8978" width="9.375" customWidth="1"/>
    <col min="8979" max="8979" width="5.25" customWidth="1"/>
    <col min="8980" max="8980" width="9.75" customWidth="1"/>
    <col min="8981" max="8981" width="21.5" bestFit="1" customWidth="1"/>
    <col min="8982" max="8982" width="18" customWidth="1"/>
    <col min="8984" max="8986" width="0" hidden="1" customWidth="1"/>
    <col min="9221" max="9221" width="18" customWidth="1"/>
    <col min="9223" max="9223" width="16.5" customWidth="1"/>
    <col min="9224" max="9224" width="15" customWidth="1"/>
    <col min="9225" max="9225" width="14" customWidth="1"/>
    <col min="9226" max="9226" width="20.375" customWidth="1"/>
    <col min="9227" max="9227" width="19.625" customWidth="1"/>
    <col min="9228" max="9228" width="13" customWidth="1"/>
    <col min="9229" max="9229" width="15.375" customWidth="1"/>
    <col min="9230" max="9230" width="9.125" customWidth="1"/>
    <col min="9232" max="9232" width="7.125" customWidth="1"/>
    <col min="9233" max="9233" width="9.5" customWidth="1"/>
    <col min="9234" max="9234" width="9.375" customWidth="1"/>
    <col min="9235" max="9235" width="5.25" customWidth="1"/>
    <col min="9236" max="9236" width="9.75" customWidth="1"/>
    <col min="9237" max="9237" width="21.5" bestFit="1" customWidth="1"/>
    <col min="9238" max="9238" width="18" customWidth="1"/>
    <col min="9240" max="9242" width="0" hidden="1" customWidth="1"/>
    <col min="9477" max="9477" width="18" customWidth="1"/>
    <col min="9479" max="9479" width="16.5" customWidth="1"/>
    <col min="9480" max="9480" width="15" customWidth="1"/>
    <col min="9481" max="9481" width="14" customWidth="1"/>
    <col min="9482" max="9482" width="20.375" customWidth="1"/>
    <col min="9483" max="9483" width="19.625" customWidth="1"/>
    <col min="9484" max="9484" width="13" customWidth="1"/>
    <col min="9485" max="9485" width="15.375" customWidth="1"/>
    <col min="9486" max="9486" width="9.125" customWidth="1"/>
    <col min="9488" max="9488" width="7.125" customWidth="1"/>
    <col min="9489" max="9489" width="9.5" customWidth="1"/>
    <col min="9490" max="9490" width="9.375" customWidth="1"/>
    <col min="9491" max="9491" width="5.25" customWidth="1"/>
    <col min="9492" max="9492" width="9.75" customWidth="1"/>
    <col min="9493" max="9493" width="21.5" bestFit="1" customWidth="1"/>
    <col min="9494" max="9494" width="18" customWidth="1"/>
    <col min="9496" max="9498" width="0" hidden="1" customWidth="1"/>
    <col min="9733" max="9733" width="18" customWidth="1"/>
    <col min="9735" max="9735" width="16.5" customWidth="1"/>
    <col min="9736" max="9736" width="15" customWidth="1"/>
    <col min="9737" max="9737" width="14" customWidth="1"/>
    <col min="9738" max="9738" width="20.375" customWidth="1"/>
    <col min="9739" max="9739" width="19.625" customWidth="1"/>
    <col min="9740" max="9740" width="13" customWidth="1"/>
    <col min="9741" max="9741" width="15.375" customWidth="1"/>
    <col min="9742" max="9742" width="9.125" customWidth="1"/>
    <col min="9744" max="9744" width="7.125" customWidth="1"/>
    <col min="9745" max="9745" width="9.5" customWidth="1"/>
    <col min="9746" max="9746" width="9.375" customWidth="1"/>
    <col min="9747" max="9747" width="5.25" customWidth="1"/>
    <col min="9748" max="9748" width="9.75" customWidth="1"/>
    <col min="9749" max="9749" width="21.5" bestFit="1" customWidth="1"/>
    <col min="9750" max="9750" width="18" customWidth="1"/>
    <col min="9752" max="9754" width="0" hidden="1" customWidth="1"/>
    <col min="9989" max="9989" width="18" customWidth="1"/>
    <col min="9991" max="9991" width="16.5" customWidth="1"/>
    <col min="9992" max="9992" width="15" customWidth="1"/>
    <col min="9993" max="9993" width="14" customWidth="1"/>
    <col min="9994" max="9994" width="20.375" customWidth="1"/>
    <col min="9995" max="9995" width="19.625" customWidth="1"/>
    <col min="9996" max="9996" width="13" customWidth="1"/>
    <col min="9997" max="9997" width="15.375" customWidth="1"/>
    <col min="9998" max="9998" width="9.125" customWidth="1"/>
    <col min="10000" max="10000" width="7.125" customWidth="1"/>
    <col min="10001" max="10001" width="9.5" customWidth="1"/>
    <col min="10002" max="10002" width="9.375" customWidth="1"/>
    <col min="10003" max="10003" width="5.25" customWidth="1"/>
    <col min="10004" max="10004" width="9.75" customWidth="1"/>
    <col min="10005" max="10005" width="21.5" bestFit="1" customWidth="1"/>
    <col min="10006" max="10006" width="18" customWidth="1"/>
    <col min="10008" max="10010" width="0" hidden="1" customWidth="1"/>
    <col min="10245" max="10245" width="18" customWidth="1"/>
    <col min="10247" max="10247" width="16.5" customWidth="1"/>
    <col min="10248" max="10248" width="15" customWidth="1"/>
    <col min="10249" max="10249" width="14" customWidth="1"/>
    <col min="10250" max="10250" width="20.375" customWidth="1"/>
    <col min="10251" max="10251" width="19.625" customWidth="1"/>
    <col min="10252" max="10252" width="13" customWidth="1"/>
    <col min="10253" max="10253" width="15.375" customWidth="1"/>
    <col min="10254" max="10254" width="9.125" customWidth="1"/>
    <col min="10256" max="10256" width="7.125" customWidth="1"/>
    <col min="10257" max="10257" width="9.5" customWidth="1"/>
    <col min="10258" max="10258" width="9.375" customWidth="1"/>
    <col min="10259" max="10259" width="5.25" customWidth="1"/>
    <col min="10260" max="10260" width="9.75" customWidth="1"/>
    <col min="10261" max="10261" width="21.5" bestFit="1" customWidth="1"/>
    <col min="10262" max="10262" width="18" customWidth="1"/>
    <col min="10264" max="10266" width="0" hidden="1" customWidth="1"/>
    <col min="10501" max="10501" width="18" customWidth="1"/>
    <col min="10503" max="10503" width="16.5" customWidth="1"/>
    <col min="10504" max="10504" width="15" customWidth="1"/>
    <col min="10505" max="10505" width="14" customWidth="1"/>
    <col min="10506" max="10506" width="20.375" customWidth="1"/>
    <col min="10507" max="10507" width="19.625" customWidth="1"/>
    <col min="10508" max="10508" width="13" customWidth="1"/>
    <col min="10509" max="10509" width="15.375" customWidth="1"/>
    <col min="10510" max="10510" width="9.125" customWidth="1"/>
    <col min="10512" max="10512" width="7.125" customWidth="1"/>
    <col min="10513" max="10513" width="9.5" customWidth="1"/>
    <col min="10514" max="10514" width="9.375" customWidth="1"/>
    <col min="10515" max="10515" width="5.25" customWidth="1"/>
    <col min="10516" max="10516" width="9.75" customWidth="1"/>
    <col min="10517" max="10517" width="21.5" bestFit="1" customWidth="1"/>
    <col min="10518" max="10518" width="18" customWidth="1"/>
    <col min="10520" max="10522" width="0" hidden="1" customWidth="1"/>
    <col min="10757" max="10757" width="18" customWidth="1"/>
    <col min="10759" max="10759" width="16.5" customWidth="1"/>
    <col min="10760" max="10760" width="15" customWidth="1"/>
    <col min="10761" max="10761" width="14" customWidth="1"/>
    <col min="10762" max="10762" width="20.375" customWidth="1"/>
    <col min="10763" max="10763" width="19.625" customWidth="1"/>
    <col min="10764" max="10764" width="13" customWidth="1"/>
    <col min="10765" max="10765" width="15.375" customWidth="1"/>
    <col min="10766" max="10766" width="9.125" customWidth="1"/>
    <col min="10768" max="10768" width="7.125" customWidth="1"/>
    <col min="10769" max="10769" width="9.5" customWidth="1"/>
    <col min="10770" max="10770" width="9.375" customWidth="1"/>
    <col min="10771" max="10771" width="5.25" customWidth="1"/>
    <col min="10772" max="10772" width="9.75" customWidth="1"/>
    <col min="10773" max="10773" width="21.5" bestFit="1" customWidth="1"/>
    <col min="10774" max="10774" width="18" customWidth="1"/>
    <col min="10776" max="10778" width="0" hidden="1" customWidth="1"/>
    <col min="11013" max="11013" width="18" customWidth="1"/>
    <col min="11015" max="11015" width="16.5" customWidth="1"/>
    <col min="11016" max="11016" width="15" customWidth="1"/>
    <col min="11017" max="11017" width="14" customWidth="1"/>
    <col min="11018" max="11018" width="20.375" customWidth="1"/>
    <col min="11019" max="11019" width="19.625" customWidth="1"/>
    <col min="11020" max="11020" width="13" customWidth="1"/>
    <col min="11021" max="11021" width="15.375" customWidth="1"/>
    <col min="11022" max="11022" width="9.125" customWidth="1"/>
    <col min="11024" max="11024" width="7.125" customWidth="1"/>
    <col min="11025" max="11025" width="9.5" customWidth="1"/>
    <col min="11026" max="11026" width="9.375" customWidth="1"/>
    <col min="11027" max="11027" width="5.25" customWidth="1"/>
    <col min="11028" max="11028" width="9.75" customWidth="1"/>
    <col min="11029" max="11029" width="21.5" bestFit="1" customWidth="1"/>
    <col min="11030" max="11030" width="18" customWidth="1"/>
    <col min="11032" max="11034" width="0" hidden="1" customWidth="1"/>
    <col min="11269" max="11269" width="18" customWidth="1"/>
    <col min="11271" max="11271" width="16.5" customWidth="1"/>
    <col min="11272" max="11272" width="15" customWidth="1"/>
    <col min="11273" max="11273" width="14" customWidth="1"/>
    <col min="11274" max="11274" width="20.375" customWidth="1"/>
    <col min="11275" max="11275" width="19.625" customWidth="1"/>
    <col min="11276" max="11276" width="13" customWidth="1"/>
    <col min="11277" max="11277" width="15.375" customWidth="1"/>
    <col min="11278" max="11278" width="9.125" customWidth="1"/>
    <col min="11280" max="11280" width="7.125" customWidth="1"/>
    <col min="11281" max="11281" width="9.5" customWidth="1"/>
    <col min="11282" max="11282" width="9.375" customWidth="1"/>
    <col min="11283" max="11283" width="5.25" customWidth="1"/>
    <col min="11284" max="11284" width="9.75" customWidth="1"/>
    <col min="11285" max="11285" width="21.5" bestFit="1" customWidth="1"/>
    <col min="11286" max="11286" width="18" customWidth="1"/>
    <col min="11288" max="11290" width="0" hidden="1" customWidth="1"/>
    <col min="11525" max="11525" width="18" customWidth="1"/>
    <col min="11527" max="11527" width="16.5" customWidth="1"/>
    <col min="11528" max="11528" width="15" customWidth="1"/>
    <col min="11529" max="11529" width="14" customWidth="1"/>
    <col min="11530" max="11530" width="20.375" customWidth="1"/>
    <col min="11531" max="11531" width="19.625" customWidth="1"/>
    <col min="11532" max="11532" width="13" customWidth="1"/>
    <col min="11533" max="11533" width="15.375" customWidth="1"/>
    <col min="11534" max="11534" width="9.125" customWidth="1"/>
    <col min="11536" max="11536" width="7.125" customWidth="1"/>
    <col min="11537" max="11537" width="9.5" customWidth="1"/>
    <col min="11538" max="11538" width="9.375" customWidth="1"/>
    <col min="11539" max="11539" width="5.25" customWidth="1"/>
    <col min="11540" max="11540" width="9.75" customWidth="1"/>
    <col min="11541" max="11541" width="21.5" bestFit="1" customWidth="1"/>
    <col min="11542" max="11542" width="18" customWidth="1"/>
    <col min="11544" max="11546" width="0" hidden="1" customWidth="1"/>
    <col min="11781" max="11781" width="18" customWidth="1"/>
    <col min="11783" max="11783" width="16.5" customWidth="1"/>
    <col min="11784" max="11784" width="15" customWidth="1"/>
    <col min="11785" max="11785" width="14" customWidth="1"/>
    <col min="11786" max="11786" width="20.375" customWidth="1"/>
    <col min="11787" max="11787" width="19.625" customWidth="1"/>
    <col min="11788" max="11788" width="13" customWidth="1"/>
    <col min="11789" max="11789" width="15.375" customWidth="1"/>
    <col min="11790" max="11790" width="9.125" customWidth="1"/>
    <col min="11792" max="11792" width="7.125" customWidth="1"/>
    <col min="11793" max="11793" width="9.5" customWidth="1"/>
    <col min="11794" max="11794" width="9.375" customWidth="1"/>
    <col min="11795" max="11795" width="5.25" customWidth="1"/>
    <col min="11796" max="11796" width="9.75" customWidth="1"/>
    <col min="11797" max="11797" width="21.5" bestFit="1" customWidth="1"/>
    <col min="11798" max="11798" width="18" customWidth="1"/>
    <col min="11800" max="11802" width="0" hidden="1" customWidth="1"/>
    <col min="12037" max="12037" width="18" customWidth="1"/>
    <col min="12039" max="12039" width="16.5" customWidth="1"/>
    <col min="12040" max="12040" width="15" customWidth="1"/>
    <col min="12041" max="12041" width="14" customWidth="1"/>
    <col min="12042" max="12042" width="20.375" customWidth="1"/>
    <col min="12043" max="12043" width="19.625" customWidth="1"/>
    <col min="12044" max="12044" width="13" customWidth="1"/>
    <col min="12045" max="12045" width="15.375" customWidth="1"/>
    <col min="12046" max="12046" width="9.125" customWidth="1"/>
    <col min="12048" max="12048" width="7.125" customWidth="1"/>
    <col min="12049" max="12049" width="9.5" customWidth="1"/>
    <col min="12050" max="12050" width="9.375" customWidth="1"/>
    <col min="12051" max="12051" width="5.25" customWidth="1"/>
    <col min="12052" max="12052" width="9.75" customWidth="1"/>
    <col min="12053" max="12053" width="21.5" bestFit="1" customWidth="1"/>
    <col min="12054" max="12054" width="18" customWidth="1"/>
    <col min="12056" max="12058" width="0" hidden="1" customWidth="1"/>
    <col min="12293" max="12293" width="18" customWidth="1"/>
    <col min="12295" max="12295" width="16.5" customWidth="1"/>
    <col min="12296" max="12296" width="15" customWidth="1"/>
    <col min="12297" max="12297" width="14" customWidth="1"/>
    <col min="12298" max="12298" width="20.375" customWidth="1"/>
    <col min="12299" max="12299" width="19.625" customWidth="1"/>
    <col min="12300" max="12300" width="13" customWidth="1"/>
    <col min="12301" max="12301" width="15.375" customWidth="1"/>
    <col min="12302" max="12302" width="9.125" customWidth="1"/>
    <col min="12304" max="12304" width="7.125" customWidth="1"/>
    <col min="12305" max="12305" width="9.5" customWidth="1"/>
    <col min="12306" max="12306" width="9.375" customWidth="1"/>
    <col min="12307" max="12307" width="5.25" customWidth="1"/>
    <col min="12308" max="12308" width="9.75" customWidth="1"/>
    <col min="12309" max="12309" width="21.5" bestFit="1" customWidth="1"/>
    <col min="12310" max="12310" width="18" customWidth="1"/>
    <col min="12312" max="12314" width="0" hidden="1" customWidth="1"/>
    <col min="12549" max="12549" width="18" customWidth="1"/>
    <col min="12551" max="12551" width="16.5" customWidth="1"/>
    <col min="12552" max="12552" width="15" customWidth="1"/>
    <col min="12553" max="12553" width="14" customWidth="1"/>
    <col min="12554" max="12554" width="20.375" customWidth="1"/>
    <col min="12555" max="12555" width="19.625" customWidth="1"/>
    <col min="12556" max="12556" width="13" customWidth="1"/>
    <col min="12557" max="12557" width="15.375" customWidth="1"/>
    <col min="12558" max="12558" width="9.125" customWidth="1"/>
    <col min="12560" max="12560" width="7.125" customWidth="1"/>
    <col min="12561" max="12561" width="9.5" customWidth="1"/>
    <col min="12562" max="12562" width="9.375" customWidth="1"/>
    <col min="12563" max="12563" width="5.25" customWidth="1"/>
    <col min="12564" max="12564" width="9.75" customWidth="1"/>
    <col min="12565" max="12565" width="21.5" bestFit="1" customWidth="1"/>
    <col min="12566" max="12566" width="18" customWidth="1"/>
    <col min="12568" max="12570" width="0" hidden="1" customWidth="1"/>
    <col min="12805" max="12805" width="18" customWidth="1"/>
    <col min="12807" max="12807" width="16.5" customWidth="1"/>
    <col min="12808" max="12808" width="15" customWidth="1"/>
    <col min="12809" max="12809" width="14" customWidth="1"/>
    <col min="12810" max="12810" width="20.375" customWidth="1"/>
    <col min="12811" max="12811" width="19.625" customWidth="1"/>
    <col min="12812" max="12812" width="13" customWidth="1"/>
    <col min="12813" max="12813" width="15.375" customWidth="1"/>
    <col min="12814" max="12814" width="9.125" customWidth="1"/>
    <col min="12816" max="12816" width="7.125" customWidth="1"/>
    <col min="12817" max="12817" width="9.5" customWidth="1"/>
    <col min="12818" max="12818" width="9.375" customWidth="1"/>
    <col min="12819" max="12819" width="5.25" customWidth="1"/>
    <col min="12820" max="12820" width="9.75" customWidth="1"/>
    <col min="12821" max="12821" width="21.5" bestFit="1" customWidth="1"/>
    <col min="12822" max="12822" width="18" customWidth="1"/>
    <col min="12824" max="12826" width="0" hidden="1" customWidth="1"/>
    <col min="13061" max="13061" width="18" customWidth="1"/>
    <col min="13063" max="13063" width="16.5" customWidth="1"/>
    <col min="13064" max="13064" width="15" customWidth="1"/>
    <col min="13065" max="13065" width="14" customWidth="1"/>
    <col min="13066" max="13066" width="20.375" customWidth="1"/>
    <col min="13067" max="13067" width="19.625" customWidth="1"/>
    <col min="13068" max="13068" width="13" customWidth="1"/>
    <col min="13069" max="13069" width="15.375" customWidth="1"/>
    <col min="13070" max="13070" width="9.125" customWidth="1"/>
    <col min="13072" max="13072" width="7.125" customWidth="1"/>
    <col min="13073" max="13073" width="9.5" customWidth="1"/>
    <col min="13074" max="13074" width="9.375" customWidth="1"/>
    <col min="13075" max="13075" width="5.25" customWidth="1"/>
    <col min="13076" max="13076" width="9.75" customWidth="1"/>
    <col min="13077" max="13077" width="21.5" bestFit="1" customWidth="1"/>
    <col min="13078" max="13078" width="18" customWidth="1"/>
    <col min="13080" max="13082" width="0" hidden="1" customWidth="1"/>
    <col min="13317" max="13317" width="18" customWidth="1"/>
    <col min="13319" max="13319" width="16.5" customWidth="1"/>
    <col min="13320" max="13320" width="15" customWidth="1"/>
    <col min="13321" max="13321" width="14" customWidth="1"/>
    <col min="13322" max="13322" width="20.375" customWidth="1"/>
    <col min="13323" max="13323" width="19.625" customWidth="1"/>
    <col min="13324" max="13324" width="13" customWidth="1"/>
    <col min="13325" max="13325" width="15.375" customWidth="1"/>
    <col min="13326" max="13326" width="9.125" customWidth="1"/>
    <col min="13328" max="13328" width="7.125" customWidth="1"/>
    <col min="13329" max="13329" width="9.5" customWidth="1"/>
    <col min="13330" max="13330" width="9.375" customWidth="1"/>
    <col min="13331" max="13331" width="5.25" customWidth="1"/>
    <col min="13332" max="13332" width="9.75" customWidth="1"/>
    <col min="13333" max="13333" width="21.5" bestFit="1" customWidth="1"/>
    <col min="13334" max="13334" width="18" customWidth="1"/>
    <col min="13336" max="13338" width="0" hidden="1" customWidth="1"/>
    <col min="13573" max="13573" width="18" customWidth="1"/>
    <col min="13575" max="13575" width="16.5" customWidth="1"/>
    <col min="13576" max="13576" width="15" customWidth="1"/>
    <col min="13577" max="13577" width="14" customWidth="1"/>
    <col min="13578" max="13578" width="20.375" customWidth="1"/>
    <col min="13579" max="13579" width="19.625" customWidth="1"/>
    <col min="13580" max="13580" width="13" customWidth="1"/>
    <col min="13581" max="13581" width="15.375" customWidth="1"/>
    <col min="13582" max="13582" width="9.125" customWidth="1"/>
    <col min="13584" max="13584" width="7.125" customWidth="1"/>
    <col min="13585" max="13585" width="9.5" customWidth="1"/>
    <col min="13586" max="13586" width="9.375" customWidth="1"/>
    <col min="13587" max="13587" width="5.25" customWidth="1"/>
    <col min="13588" max="13588" width="9.75" customWidth="1"/>
    <col min="13589" max="13589" width="21.5" bestFit="1" customWidth="1"/>
    <col min="13590" max="13590" width="18" customWidth="1"/>
    <col min="13592" max="13594" width="0" hidden="1" customWidth="1"/>
    <col min="13829" max="13829" width="18" customWidth="1"/>
    <col min="13831" max="13831" width="16.5" customWidth="1"/>
    <col min="13832" max="13832" width="15" customWidth="1"/>
    <col min="13833" max="13833" width="14" customWidth="1"/>
    <col min="13834" max="13834" width="20.375" customWidth="1"/>
    <col min="13835" max="13835" width="19.625" customWidth="1"/>
    <col min="13836" max="13836" width="13" customWidth="1"/>
    <col min="13837" max="13837" width="15.375" customWidth="1"/>
    <col min="13838" max="13838" width="9.125" customWidth="1"/>
    <col min="13840" max="13840" width="7.125" customWidth="1"/>
    <col min="13841" max="13841" width="9.5" customWidth="1"/>
    <col min="13842" max="13842" width="9.375" customWidth="1"/>
    <col min="13843" max="13843" width="5.25" customWidth="1"/>
    <col min="13844" max="13844" width="9.75" customWidth="1"/>
    <col min="13845" max="13845" width="21.5" bestFit="1" customWidth="1"/>
    <col min="13846" max="13846" width="18" customWidth="1"/>
    <col min="13848" max="13850" width="0" hidden="1" customWidth="1"/>
    <col min="14085" max="14085" width="18" customWidth="1"/>
    <col min="14087" max="14087" width="16.5" customWidth="1"/>
    <col min="14088" max="14088" width="15" customWidth="1"/>
    <col min="14089" max="14089" width="14" customWidth="1"/>
    <col min="14090" max="14090" width="20.375" customWidth="1"/>
    <col min="14091" max="14091" width="19.625" customWidth="1"/>
    <col min="14092" max="14092" width="13" customWidth="1"/>
    <col min="14093" max="14093" width="15.375" customWidth="1"/>
    <col min="14094" max="14094" width="9.125" customWidth="1"/>
    <col min="14096" max="14096" width="7.125" customWidth="1"/>
    <col min="14097" max="14097" width="9.5" customWidth="1"/>
    <col min="14098" max="14098" width="9.375" customWidth="1"/>
    <col min="14099" max="14099" width="5.25" customWidth="1"/>
    <col min="14100" max="14100" width="9.75" customWidth="1"/>
    <col min="14101" max="14101" width="21.5" bestFit="1" customWidth="1"/>
    <col min="14102" max="14102" width="18" customWidth="1"/>
    <col min="14104" max="14106" width="0" hidden="1" customWidth="1"/>
    <col min="14341" max="14341" width="18" customWidth="1"/>
    <col min="14343" max="14343" width="16.5" customWidth="1"/>
    <col min="14344" max="14344" width="15" customWidth="1"/>
    <col min="14345" max="14345" width="14" customWidth="1"/>
    <col min="14346" max="14346" width="20.375" customWidth="1"/>
    <col min="14347" max="14347" width="19.625" customWidth="1"/>
    <col min="14348" max="14348" width="13" customWidth="1"/>
    <col min="14349" max="14349" width="15.375" customWidth="1"/>
    <col min="14350" max="14350" width="9.125" customWidth="1"/>
    <col min="14352" max="14352" width="7.125" customWidth="1"/>
    <col min="14353" max="14353" width="9.5" customWidth="1"/>
    <col min="14354" max="14354" width="9.375" customWidth="1"/>
    <col min="14355" max="14355" width="5.25" customWidth="1"/>
    <col min="14356" max="14356" width="9.75" customWidth="1"/>
    <col min="14357" max="14357" width="21.5" bestFit="1" customWidth="1"/>
    <col min="14358" max="14358" width="18" customWidth="1"/>
    <col min="14360" max="14362" width="0" hidden="1" customWidth="1"/>
    <col min="14597" max="14597" width="18" customWidth="1"/>
    <col min="14599" max="14599" width="16.5" customWidth="1"/>
    <col min="14600" max="14600" width="15" customWidth="1"/>
    <col min="14601" max="14601" width="14" customWidth="1"/>
    <col min="14602" max="14602" width="20.375" customWidth="1"/>
    <col min="14603" max="14603" width="19.625" customWidth="1"/>
    <col min="14604" max="14604" width="13" customWidth="1"/>
    <col min="14605" max="14605" width="15.375" customWidth="1"/>
    <col min="14606" max="14606" width="9.125" customWidth="1"/>
    <col min="14608" max="14608" width="7.125" customWidth="1"/>
    <col min="14609" max="14609" width="9.5" customWidth="1"/>
    <col min="14610" max="14610" width="9.375" customWidth="1"/>
    <col min="14611" max="14611" width="5.25" customWidth="1"/>
    <col min="14612" max="14612" width="9.75" customWidth="1"/>
    <col min="14613" max="14613" width="21.5" bestFit="1" customWidth="1"/>
    <col min="14614" max="14614" width="18" customWidth="1"/>
    <col min="14616" max="14618" width="0" hidden="1" customWidth="1"/>
    <col min="14853" max="14853" width="18" customWidth="1"/>
    <col min="14855" max="14855" width="16.5" customWidth="1"/>
    <col min="14856" max="14856" width="15" customWidth="1"/>
    <col min="14857" max="14857" width="14" customWidth="1"/>
    <col min="14858" max="14858" width="20.375" customWidth="1"/>
    <col min="14859" max="14859" width="19.625" customWidth="1"/>
    <col min="14860" max="14860" width="13" customWidth="1"/>
    <col min="14861" max="14861" width="15.375" customWidth="1"/>
    <col min="14862" max="14862" width="9.125" customWidth="1"/>
    <col min="14864" max="14864" width="7.125" customWidth="1"/>
    <col min="14865" max="14865" width="9.5" customWidth="1"/>
    <col min="14866" max="14866" width="9.375" customWidth="1"/>
    <col min="14867" max="14867" width="5.25" customWidth="1"/>
    <col min="14868" max="14868" width="9.75" customWidth="1"/>
    <col min="14869" max="14869" width="21.5" bestFit="1" customWidth="1"/>
    <col min="14870" max="14870" width="18" customWidth="1"/>
    <col min="14872" max="14874" width="0" hidden="1" customWidth="1"/>
    <col min="15109" max="15109" width="18" customWidth="1"/>
    <col min="15111" max="15111" width="16.5" customWidth="1"/>
    <col min="15112" max="15112" width="15" customWidth="1"/>
    <col min="15113" max="15113" width="14" customWidth="1"/>
    <col min="15114" max="15114" width="20.375" customWidth="1"/>
    <col min="15115" max="15115" width="19.625" customWidth="1"/>
    <col min="15116" max="15116" width="13" customWidth="1"/>
    <col min="15117" max="15117" width="15.375" customWidth="1"/>
    <col min="15118" max="15118" width="9.125" customWidth="1"/>
    <col min="15120" max="15120" width="7.125" customWidth="1"/>
    <col min="15121" max="15121" width="9.5" customWidth="1"/>
    <col min="15122" max="15122" width="9.375" customWidth="1"/>
    <col min="15123" max="15123" width="5.25" customWidth="1"/>
    <col min="15124" max="15124" width="9.75" customWidth="1"/>
    <col min="15125" max="15125" width="21.5" bestFit="1" customWidth="1"/>
    <col min="15126" max="15126" width="18" customWidth="1"/>
    <col min="15128" max="15130" width="0" hidden="1" customWidth="1"/>
    <col min="15365" max="15365" width="18" customWidth="1"/>
    <col min="15367" max="15367" width="16.5" customWidth="1"/>
    <col min="15368" max="15368" width="15" customWidth="1"/>
    <col min="15369" max="15369" width="14" customWidth="1"/>
    <col min="15370" max="15370" width="20.375" customWidth="1"/>
    <col min="15371" max="15371" width="19.625" customWidth="1"/>
    <col min="15372" max="15372" width="13" customWidth="1"/>
    <col min="15373" max="15373" width="15.375" customWidth="1"/>
    <col min="15374" max="15374" width="9.125" customWidth="1"/>
    <col min="15376" max="15376" width="7.125" customWidth="1"/>
    <col min="15377" max="15377" width="9.5" customWidth="1"/>
    <col min="15378" max="15378" width="9.375" customWidth="1"/>
    <col min="15379" max="15379" width="5.25" customWidth="1"/>
    <col min="15380" max="15380" width="9.75" customWidth="1"/>
    <col min="15381" max="15381" width="21.5" bestFit="1" customWidth="1"/>
    <col min="15382" max="15382" width="18" customWidth="1"/>
    <col min="15384" max="15386" width="0" hidden="1" customWidth="1"/>
    <col min="15621" max="15621" width="18" customWidth="1"/>
    <col min="15623" max="15623" width="16.5" customWidth="1"/>
    <col min="15624" max="15624" width="15" customWidth="1"/>
    <col min="15625" max="15625" width="14" customWidth="1"/>
    <col min="15626" max="15626" width="20.375" customWidth="1"/>
    <col min="15627" max="15627" width="19.625" customWidth="1"/>
    <col min="15628" max="15628" width="13" customWidth="1"/>
    <col min="15629" max="15629" width="15.375" customWidth="1"/>
    <col min="15630" max="15630" width="9.125" customWidth="1"/>
    <col min="15632" max="15632" width="7.125" customWidth="1"/>
    <col min="15633" max="15633" width="9.5" customWidth="1"/>
    <col min="15634" max="15634" width="9.375" customWidth="1"/>
    <col min="15635" max="15635" width="5.25" customWidth="1"/>
    <col min="15636" max="15636" width="9.75" customWidth="1"/>
    <col min="15637" max="15637" width="21.5" bestFit="1" customWidth="1"/>
    <col min="15638" max="15638" width="18" customWidth="1"/>
    <col min="15640" max="15642" width="0" hidden="1" customWidth="1"/>
    <col min="15877" max="15877" width="18" customWidth="1"/>
    <col min="15879" max="15879" width="16.5" customWidth="1"/>
    <col min="15880" max="15880" width="15" customWidth="1"/>
    <col min="15881" max="15881" width="14" customWidth="1"/>
    <col min="15882" max="15882" width="20.375" customWidth="1"/>
    <col min="15883" max="15883" width="19.625" customWidth="1"/>
    <col min="15884" max="15884" width="13" customWidth="1"/>
    <col min="15885" max="15885" width="15.375" customWidth="1"/>
    <col min="15886" max="15886" width="9.125" customWidth="1"/>
    <col min="15888" max="15888" width="7.125" customWidth="1"/>
    <col min="15889" max="15889" width="9.5" customWidth="1"/>
    <col min="15890" max="15890" width="9.375" customWidth="1"/>
    <col min="15891" max="15891" width="5.25" customWidth="1"/>
    <col min="15892" max="15892" width="9.75" customWidth="1"/>
    <col min="15893" max="15893" width="21.5" bestFit="1" customWidth="1"/>
    <col min="15894" max="15894" width="18" customWidth="1"/>
    <col min="15896" max="15898" width="0" hidden="1" customWidth="1"/>
    <col min="16133" max="16133" width="18" customWidth="1"/>
    <col min="16135" max="16135" width="16.5" customWidth="1"/>
    <col min="16136" max="16136" width="15" customWidth="1"/>
    <col min="16137" max="16137" width="14" customWidth="1"/>
    <col min="16138" max="16138" width="20.375" customWidth="1"/>
    <col min="16139" max="16139" width="19.625" customWidth="1"/>
    <col min="16140" max="16140" width="13" customWidth="1"/>
    <col min="16141" max="16141" width="15.375" customWidth="1"/>
    <col min="16142" max="16142" width="9.125" customWidth="1"/>
    <col min="16144" max="16144" width="7.125" customWidth="1"/>
    <col min="16145" max="16145" width="9.5" customWidth="1"/>
    <col min="16146" max="16146" width="9.375" customWidth="1"/>
    <col min="16147" max="16147" width="5.25" customWidth="1"/>
    <col min="16148" max="16148" width="9.75" customWidth="1"/>
    <col min="16149" max="16149" width="21.5" bestFit="1" customWidth="1"/>
    <col min="16150" max="16150" width="18" customWidth="1"/>
    <col min="16152" max="16154" width="0" hidden="1"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154</v>
      </c>
      <c r="N4" s="3"/>
      <c r="O4" s="3"/>
    </row>
    <row r="5" spans="1:24" x14ac:dyDescent="0.2">
      <c r="N5" s="3"/>
      <c r="O5" s="3"/>
    </row>
    <row r="6" spans="1:24" ht="13.5" thickBot="1" x14ac:dyDescent="0.25">
      <c r="N6" s="3"/>
      <c r="O6" s="3"/>
    </row>
    <row r="7" spans="1:24" ht="29.25" customHeight="1" thickTop="1" thickBot="1" x14ac:dyDescent="0.3">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77</v>
      </c>
      <c r="F9" s="17"/>
      <c r="G9" s="17" t="s">
        <v>81</v>
      </c>
      <c r="H9" s="16" t="s">
        <v>222</v>
      </c>
      <c r="I9" s="17"/>
      <c r="J9" s="17" t="s">
        <v>224</v>
      </c>
      <c r="K9" s="385" t="s">
        <v>254</v>
      </c>
      <c r="L9" s="18" t="s">
        <v>162</v>
      </c>
      <c r="M9" s="87">
        <v>0.66666666666666663</v>
      </c>
      <c r="N9" s="88">
        <v>0.63888888888888895</v>
      </c>
      <c r="O9" s="18"/>
      <c r="P9" s="196">
        <f>IF(N9="","",MAX(M9-N9,0))</f>
        <v>2.7777777777777679E-2</v>
      </c>
      <c r="Q9" s="87"/>
      <c r="R9" s="88">
        <v>0.66666666666666663</v>
      </c>
      <c r="S9" s="18"/>
      <c r="T9" s="197"/>
      <c r="U9" s="73" t="s">
        <v>81</v>
      </c>
      <c r="V9" s="387"/>
      <c r="W9" s="12"/>
      <c r="X9" s="573" t="s">
        <v>77</v>
      </c>
    </row>
    <row r="10" spans="1:24" x14ac:dyDescent="0.2">
      <c r="A10" s="200"/>
      <c r="B10" s="200"/>
      <c r="C10" s="200"/>
      <c r="D10" s="200"/>
      <c r="E10" s="19" t="s">
        <v>77</v>
      </c>
      <c r="F10" s="20"/>
      <c r="G10" s="20" t="s">
        <v>81</v>
      </c>
      <c r="H10" s="19" t="s">
        <v>222</v>
      </c>
      <c r="I10" s="20"/>
      <c r="J10" s="20" t="s">
        <v>224</v>
      </c>
      <c r="K10" s="384" t="s">
        <v>238</v>
      </c>
      <c r="L10" s="21" t="s">
        <v>162</v>
      </c>
      <c r="M10" s="85">
        <v>0.66666666666666663</v>
      </c>
      <c r="N10" s="86">
        <v>0.58680555555555558</v>
      </c>
      <c r="O10" s="21"/>
      <c r="P10" s="198">
        <f>IF(N10="","",MAX(M10-N10,0))</f>
        <v>7.9861111111111049E-2</v>
      </c>
      <c r="Q10" s="85"/>
      <c r="R10" s="86">
        <v>0.66666666666666663</v>
      </c>
      <c r="S10" s="21"/>
      <c r="T10" s="227"/>
      <c r="U10" s="386" t="s">
        <v>81</v>
      </c>
      <c r="V10" s="70"/>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187"/>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189"/>
      <c r="S12" s="101"/>
      <c r="T12" s="65"/>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87"/>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189"/>
      <c r="S14" s="101"/>
      <c r="T14" s="65"/>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187"/>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189"/>
      <c r="S16" s="101"/>
      <c r="T16" s="65"/>
      <c r="U16" s="192"/>
      <c r="V16" s="193"/>
      <c r="W16" s="12"/>
      <c r="X16" s="573" t="s">
        <v>223</v>
      </c>
    </row>
    <row r="17" spans="1:24" hidden="1" x14ac:dyDescent="0.2">
      <c r="A17" s="140" t="s">
        <v>84</v>
      </c>
      <c r="B17" s="140" t="s">
        <v>74</v>
      </c>
      <c r="C17" s="140" t="s">
        <v>88</v>
      </c>
      <c r="D17" s="379" t="s">
        <v>81</v>
      </c>
      <c r="E17" s="148"/>
      <c r="F17" s="149"/>
      <c r="G17" s="149"/>
      <c r="H17" s="148"/>
      <c r="I17" s="149"/>
      <c r="J17" s="149"/>
      <c r="K17" s="149"/>
      <c r="L17" s="150"/>
      <c r="M17" s="151"/>
      <c r="N17" s="152"/>
      <c r="O17" s="98"/>
      <c r="P17" s="37" t="str">
        <f t="shared" si="0"/>
        <v/>
      </c>
      <c r="Q17" s="151"/>
      <c r="R17" s="187"/>
      <c r="S17" s="98"/>
      <c r="T17" s="64"/>
      <c r="U17" s="154"/>
      <c r="V17" s="155"/>
      <c r="W17" s="12"/>
      <c r="X17" s="573" t="s">
        <v>90</v>
      </c>
    </row>
    <row r="18" spans="1:24" hidden="1" x14ac:dyDescent="0.2">
      <c r="A18" s="203"/>
      <c r="B18" s="203"/>
      <c r="C18" s="203"/>
      <c r="D18" s="203"/>
      <c r="E18" s="99"/>
      <c r="F18" s="100"/>
      <c r="G18" s="100"/>
      <c r="H18" s="99"/>
      <c r="I18" s="100"/>
      <c r="J18" s="100"/>
      <c r="K18" s="100"/>
      <c r="L18" s="101"/>
      <c r="M18" s="188"/>
      <c r="N18" s="189"/>
      <c r="O18" s="101"/>
      <c r="P18" s="39" t="str">
        <f t="shared" si="0"/>
        <v/>
      </c>
      <c r="Q18" s="188"/>
      <c r="R18" s="189"/>
      <c r="S18" s="101"/>
      <c r="T18" s="65"/>
      <c r="U18" s="192"/>
      <c r="V18" s="193"/>
      <c r="W18" s="12"/>
    </row>
    <row r="19" spans="1:24" hidden="1" x14ac:dyDescent="0.2">
      <c r="A19" s="140" t="s">
        <v>84</v>
      </c>
      <c r="B19" s="140" t="s">
        <v>74</v>
      </c>
      <c r="C19" s="140" t="s">
        <v>91</v>
      </c>
      <c r="D19" s="379" t="s">
        <v>86</v>
      </c>
      <c r="E19" s="148"/>
      <c r="F19" s="149"/>
      <c r="G19" s="149"/>
      <c r="H19" s="148"/>
      <c r="I19" s="149"/>
      <c r="J19" s="149"/>
      <c r="K19" s="149"/>
      <c r="L19" s="150"/>
      <c r="M19" s="151"/>
      <c r="N19" s="152"/>
      <c r="O19" s="98"/>
      <c r="P19" s="37" t="str">
        <f t="shared" si="0"/>
        <v/>
      </c>
      <c r="Q19" s="151"/>
      <c r="R19" s="187"/>
      <c r="S19" s="98"/>
      <c r="T19" s="64"/>
      <c r="U19" s="154"/>
      <c r="V19" s="155"/>
      <c r="W19" s="12"/>
      <c r="X19" t="s">
        <v>86</v>
      </c>
    </row>
    <row r="20" spans="1:24" hidden="1" x14ac:dyDescent="0.2">
      <c r="A20" s="203"/>
      <c r="B20" s="203"/>
      <c r="C20" s="203"/>
      <c r="D20" s="203"/>
      <c r="E20" s="99"/>
      <c r="F20" s="100"/>
      <c r="G20" s="100"/>
      <c r="H20" s="99"/>
      <c r="I20" s="100"/>
      <c r="J20" s="100"/>
      <c r="K20" s="100"/>
      <c r="L20" s="101"/>
      <c r="M20" s="188"/>
      <c r="N20" s="189"/>
      <c r="O20" s="101"/>
      <c r="P20" s="39" t="str">
        <f t="shared" si="0"/>
        <v/>
      </c>
      <c r="Q20" s="188"/>
      <c r="R20" s="189"/>
      <c r="S20" s="101"/>
      <c r="T20" s="65"/>
      <c r="U20" s="192"/>
      <c r="V20" s="193"/>
      <c r="W20" s="12"/>
      <c r="X20" t="s">
        <v>81</v>
      </c>
    </row>
    <row r="21" spans="1:24" hidden="1" x14ac:dyDescent="0.2">
      <c r="A21" s="140" t="s">
        <v>84</v>
      </c>
      <c r="B21" s="140" t="s">
        <v>74</v>
      </c>
      <c r="C21" s="379" t="s">
        <v>92</v>
      </c>
      <c r="D21" s="379" t="s">
        <v>86</v>
      </c>
      <c r="E21" s="148"/>
      <c r="F21" s="149"/>
      <c r="G21" s="149"/>
      <c r="H21" s="148"/>
      <c r="I21" s="149"/>
      <c r="J21" s="149"/>
      <c r="K21" s="149"/>
      <c r="L21" s="150"/>
      <c r="M21" s="151"/>
      <c r="N21" s="152"/>
      <c r="O21" s="98"/>
      <c r="P21" s="37" t="str">
        <f t="shared" si="0"/>
        <v/>
      </c>
      <c r="Q21" s="151"/>
      <c r="R21" s="187"/>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188"/>
      <c r="R22" s="189"/>
      <c r="S22" s="101"/>
      <c r="T22" s="65"/>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187"/>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189"/>
      <c r="S24" s="101"/>
      <c r="T24" s="65"/>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187"/>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189"/>
      <c r="S26" s="101"/>
      <c r="T26" s="65"/>
      <c r="U26" s="192"/>
      <c r="V26" s="193"/>
      <c r="W26" s="12"/>
      <c r="X26" s="575" t="s">
        <v>193</v>
      </c>
    </row>
    <row r="27" spans="1:24" hidden="1" x14ac:dyDescent="0.2">
      <c r="A27" s="140" t="s">
        <v>97</v>
      </c>
      <c r="B27" s="140" t="s">
        <v>79</v>
      </c>
      <c r="C27" s="140" t="s">
        <v>98</v>
      </c>
      <c r="D27" s="379" t="s">
        <v>86</v>
      </c>
      <c r="E27" s="148"/>
      <c r="F27" s="149"/>
      <c r="G27" s="149"/>
      <c r="H27" s="148"/>
      <c r="I27" s="149"/>
      <c r="J27" s="149"/>
      <c r="K27" s="149"/>
      <c r="L27" s="150"/>
      <c r="M27" s="151"/>
      <c r="N27" s="152"/>
      <c r="O27" s="98"/>
      <c r="P27" s="37" t="str">
        <f t="shared" si="0"/>
        <v/>
      </c>
      <c r="Q27" s="151"/>
      <c r="R27" s="187"/>
      <c r="S27" s="98"/>
      <c r="T27" s="64"/>
      <c r="U27" s="194"/>
      <c r="V27" s="195"/>
      <c r="W27" s="12"/>
      <c r="X27" s="575" t="s">
        <v>99</v>
      </c>
    </row>
    <row r="28" spans="1:24" hidden="1" x14ac:dyDescent="0.2">
      <c r="A28" s="203"/>
      <c r="B28" s="203"/>
      <c r="C28" s="203"/>
      <c r="D28" s="203"/>
      <c r="E28" s="99"/>
      <c r="F28" s="100"/>
      <c r="G28" s="100"/>
      <c r="H28" s="99"/>
      <c r="I28" s="100"/>
      <c r="J28" s="100"/>
      <c r="K28" s="100"/>
      <c r="L28" s="101"/>
      <c r="M28" s="188"/>
      <c r="N28" s="189"/>
      <c r="O28" s="101"/>
      <c r="P28" s="39" t="str">
        <f t="shared" si="0"/>
        <v/>
      </c>
      <c r="Q28" s="188"/>
      <c r="R28" s="189"/>
      <c r="S28" s="101"/>
      <c r="T28" s="65"/>
      <c r="U28" s="192"/>
      <c r="V28" s="193"/>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187"/>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189"/>
      <c r="S30" s="101"/>
      <c r="T30" s="65"/>
      <c r="U30" s="192"/>
      <c r="V30" s="193"/>
      <c r="W30" s="12"/>
      <c r="X30" s="575" t="s">
        <v>195</v>
      </c>
    </row>
    <row r="31" spans="1:24" hidden="1" x14ac:dyDescent="0.2">
      <c r="A31" s="140" t="s">
        <v>103</v>
      </c>
      <c r="B31" s="140" t="s">
        <v>94</v>
      </c>
      <c r="C31" s="140" t="s">
        <v>104</v>
      </c>
      <c r="D31" s="379" t="s">
        <v>81</v>
      </c>
      <c r="E31" s="148"/>
      <c r="F31" s="149"/>
      <c r="G31" s="149"/>
      <c r="H31" s="148"/>
      <c r="I31" s="149"/>
      <c r="J31" s="149"/>
      <c r="K31" s="149"/>
      <c r="L31" s="150"/>
      <c r="M31" s="151"/>
      <c r="N31" s="152"/>
      <c r="O31" s="98"/>
      <c r="P31" s="37" t="str">
        <f t="shared" si="0"/>
        <v/>
      </c>
      <c r="Q31" s="151"/>
      <c r="R31" s="187"/>
      <c r="S31" s="98"/>
      <c r="T31" s="64"/>
      <c r="U31" s="154"/>
      <c r="V31" s="155"/>
      <c r="W31" s="12"/>
      <c r="X31" s="575" t="s">
        <v>105</v>
      </c>
    </row>
    <row r="32" spans="1:24" hidden="1" x14ac:dyDescent="0.2">
      <c r="A32" s="203"/>
      <c r="B32" s="203"/>
      <c r="C32" s="203"/>
      <c r="D32" s="203"/>
      <c r="E32" s="99"/>
      <c r="F32" s="100"/>
      <c r="G32" s="100"/>
      <c r="H32" s="99"/>
      <c r="I32" s="100"/>
      <c r="J32" s="100"/>
      <c r="K32" s="100"/>
      <c r="L32" s="101"/>
      <c r="M32" s="188"/>
      <c r="N32" s="189"/>
      <c r="O32" s="101"/>
      <c r="P32" s="39" t="str">
        <f t="shared" si="0"/>
        <v/>
      </c>
      <c r="Q32" s="188"/>
      <c r="R32" s="189"/>
      <c r="S32" s="101"/>
      <c r="T32" s="65"/>
      <c r="U32" s="192"/>
      <c r="V32" s="193"/>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151"/>
      <c r="R33" s="187"/>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188"/>
      <c r="R34" s="189"/>
      <c r="S34" s="101"/>
      <c r="T34" s="65"/>
      <c r="U34" s="192"/>
      <c r="V34" s="193"/>
      <c r="W34" s="12"/>
      <c r="X34" s="575" t="s">
        <v>197</v>
      </c>
    </row>
    <row r="35" spans="1:24" hidden="1" x14ac:dyDescent="0.2">
      <c r="A35" s="140" t="s">
        <v>108</v>
      </c>
      <c r="B35" s="140" t="s">
        <v>74</v>
      </c>
      <c r="C35" s="140" t="s">
        <v>109</v>
      </c>
      <c r="D35" s="379" t="s">
        <v>86</v>
      </c>
      <c r="E35" s="148"/>
      <c r="F35" s="149"/>
      <c r="G35" s="149"/>
      <c r="H35" s="148"/>
      <c r="I35" s="149"/>
      <c r="J35" s="149"/>
      <c r="K35" s="149"/>
      <c r="L35" s="150"/>
      <c r="M35" s="151"/>
      <c r="N35" s="152"/>
      <c r="O35" s="98"/>
      <c r="P35" s="37" t="str">
        <f t="shared" si="0"/>
        <v/>
      </c>
      <c r="Q35" s="151"/>
      <c r="R35" s="187"/>
      <c r="S35" s="98"/>
      <c r="T35" s="64"/>
      <c r="U35" s="154"/>
      <c r="V35" s="155"/>
      <c r="W35" s="12"/>
      <c r="X35" s="575" t="s">
        <v>110</v>
      </c>
    </row>
    <row r="36" spans="1:24" hidden="1" x14ac:dyDescent="0.2">
      <c r="A36" s="203"/>
      <c r="B36" s="203"/>
      <c r="C36" s="203"/>
      <c r="D36" s="203"/>
      <c r="E36" s="99"/>
      <c r="F36" s="100"/>
      <c r="G36" s="100"/>
      <c r="H36" s="99"/>
      <c r="I36" s="100"/>
      <c r="J36" s="100"/>
      <c r="K36" s="100"/>
      <c r="L36" s="101"/>
      <c r="M36" s="188"/>
      <c r="N36" s="189"/>
      <c r="O36" s="101"/>
      <c r="P36" s="39" t="str">
        <f t="shared" si="0"/>
        <v/>
      </c>
      <c r="Q36" s="188"/>
      <c r="R36" s="189"/>
      <c r="S36" s="101"/>
      <c r="T36" s="65"/>
      <c r="U36" s="192"/>
      <c r="V36" s="193"/>
      <c r="W36" s="12"/>
      <c r="X36" s="575" t="s">
        <v>198</v>
      </c>
    </row>
    <row r="37" spans="1:24" hidden="1" x14ac:dyDescent="0.2">
      <c r="A37" s="140" t="s">
        <v>111</v>
      </c>
      <c r="B37" s="140" t="s">
        <v>94</v>
      </c>
      <c r="C37" s="140" t="s">
        <v>112</v>
      </c>
      <c r="D37" s="379" t="s">
        <v>86</v>
      </c>
      <c r="E37" s="148"/>
      <c r="F37" s="149"/>
      <c r="G37" s="149"/>
      <c r="H37" s="148"/>
      <c r="I37" s="149"/>
      <c r="J37" s="149"/>
      <c r="K37" s="149"/>
      <c r="L37" s="150"/>
      <c r="M37" s="151"/>
      <c r="N37" s="152"/>
      <c r="O37" s="98"/>
      <c r="P37" s="37" t="str">
        <f t="shared" si="0"/>
        <v/>
      </c>
      <c r="Q37" s="151"/>
      <c r="R37" s="187"/>
      <c r="S37" s="98"/>
      <c r="T37" s="64"/>
      <c r="U37" s="154"/>
      <c r="V37" s="155"/>
      <c r="W37" s="12"/>
      <c r="X37" s="575" t="s">
        <v>113</v>
      </c>
    </row>
    <row r="38" spans="1:24" hidden="1" x14ac:dyDescent="0.2">
      <c r="A38" s="203"/>
      <c r="B38" s="203"/>
      <c r="C38" s="203"/>
      <c r="D38" s="203"/>
      <c r="E38" s="99"/>
      <c r="F38" s="100"/>
      <c r="G38" s="100"/>
      <c r="H38" s="99"/>
      <c r="I38" s="100"/>
      <c r="J38" s="100"/>
      <c r="K38" s="100"/>
      <c r="L38" s="101"/>
      <c r="M38" s="188"/>
      <c r="N38" s="189"/>
      <c r="O38" s="101"/>
      <c r="P38" s="39" t="str">
        <f t="shared" si="0"/>
        <v/>
      </c>
      <c r="Q38" s="188"/>
      <c r="R38" s="189"/>
      <c r="S38" s="101"/>
      <c r="T38" s="65"/>
      <c r="U38" s="192"/>
      <c r="V38" s="193"/>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151"/>
      <c r="R39" s="187"/>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188"/>
      <c r="R40" s="189"/>
      <c r="S40" s="101"/>
      <c r="T40" s="65"/>
      <c r="U40" s="192"/>
      <c r="V40" s="193"/>
      <c r="W40" s="12"/>
      <c r="X40" s="575" t="s">
        <v>200</v>
      </c>
    </row>
    <row r="41" spans="1:24" hidden="1" x14ac:dyDescent="0.2">
      <c r="A41" s="140" t="s">
        <v>117</v>
      </c>
      <c r="B41" s="140" t="s">
        <v>74</v>
      </c>
      <c r="C41" s="140" t="s">
        <v>118</v>
      </c>
      <c r="D41" s="379" t="s">
        <v>86</v>
      </c>
      <c r="E41" s="148"/>
      <c r="F41" s="149"/>
      <c r="G41" s="149"/>
      <c r="H41" s="148"/>
      <c r="I41" s="149"/>
      <c r="J41" s="149"/>
      <c r="K41" s="149"/>
      <c r="L41" s="150"/>
      <c r="M41" s="151"/>
      <c r="N41" s="152"/>
      <c r="O41" s="98"/>
      <c r="P41" s="37" t="str">
        <f t="shared" si="0"/>
        <v/>
      </c>
      <c r="Q41" s="151"/>
      <c r="R41" s="187"/>
      <c r="S41" s="98"/>
      <c r="T41" s="64"/>
      <c r="U41" s="154"/>
      <c r="V41" s="155"/>
      <c r="W41" s="12"/>
      <c r="X41" s="575" t="s">
        <v>119</v>
      </c>
    </row>
    <row r="42" spans="1:24" hidden="1" x14ac:dyDescent="0.2">
      <c r="A42" s="203"/>
      <c r="B42" s="203"/>
      <c r="C42" s="203"/>
      <c r="D42" s="203"/>
      <c r="E42" s="99"/>
      <c r="F42" s="100"/>
      <c r="G42" s="100"/>
      <c r="H42" s="99"/>
      <c r="I42" s="100"/>
      <c r="J42" s="100"/>
      <c r="K42" s="100"/>
      <c r="L42" s="101"/>
      <c r="M42" s="188"/>
      <c r="N42" s="189"/>
      <c r="O42" s="101"/>
      <c r="P42" s="39" t="str">
        <f t="shared" si="0"/>
        <v/>
      </c>
      <c r="Q42" s="188"/>
      <c r="R42" s="189"/>
      <c r="S42" s="101"/>
      <c r="T42" s="65"/>
      <c r="U42" s="192"/>
      <c r="V42" s="193"/>
      <c r="W42" s="12"/>
      <c r="X42" s="575" t="s">
        <v>201</v>
      </c>
    </row>
    <row r="43" spans="1:24" hidden="1" x14ac:dyDescent="0.2">
      <c r="A43" s="379" t="s">
        <v>120</v>
      </c>
      <c r="B43" s="379" t="s">
        <v>74</v>
      </c>
      <c r="C43" s="379" t="s">
        <v>121</v>
      </c>
      <c r="D43" s="379" t="s">
        <v>86</v>
      </c>
      <c r="E43" s="148"/>
      <c r="F43" s="149"/>
      <c r="G43" s="149"/>
      <c r="H43" s="148"/>
      <c r="I43" s="149"/>
      <c r="J43" s="149"/>
      <c r="K43" s="149"/>
      <c r="L43" s="150"/>
      <c r="M43" s="151"/>
      <c r="N43" s="152"/>
      <c r="O43" s="98"/>
      <c r="P43" s="37" t="str">
        <f t="shared" si="0"/>
        <v/>
      </c>
      <c r="Q43" s="151"/>
      <c r="R43" s="187"/>
      <c r="S43" s="98"/>
      <c r="T43" s="64"/>
      <c r="U43" s="154"/>
      <c r="V43" s="155"/>
      <c r="W43" s="12"/>
      <c r="X43" s="575" t="s">
        <v>124</v>
      </c>
    </row>
    <row r="44" spans="1:24" hidden="1" x14ac:dyDescent="0.2">
      <c r="A44" s="203"/>
      <c r="B44" s="203"/>
      <c r="C44" s="203"/>
      <c r="D44" s="203"/>
      <c r="E44" s="99"/>
      <c r="F44" s="100"/>
      <c r="G44" s="100"/>
      <c r="H44" s="99"/>
      <c r="I44" s="100"/>
      <c r="J44" s="100"/>
      <c r="K44" s="100"/>
      <c r="L44" s="101"/>
      <c r="M44" s="188"/>
      <c r="N44" s="189"/>
      <c r="O44" s="101"/>
      <c r="P44" s="39" t="str">
        <f t="shared" si="0"/>
        <v/>
      </c>
      <c r="Q44" s="188"/>
      <c r="R44" s="189"/>
      <c r="S44" s="101"/>
      <c r="T44" s="65"/>
      <c r="U44" s="192"/>
      <c r="V44" s="193"/>
      <c r="W44" s="12"/>
      <c r="X44" s="575" t="s">
        <v>202</v>
      </c>
    </row>
    <row r="45" spans="1:24" hidden="1" x14ac:dyDescent="0.2">
      <c r="A45" s="140" t="s">
        <v>122</v>
      </c>
      <c r="B45" s="140" t="s">
        <v>74</v>
      </c>
      <c r="C45" s="140" t="s">
        <v>123</v>
      </c>
      <c r="D45" s="379" t="s">
        <v>86</v>
      </c>
      <c r="E45" s="148"/>
      <c r="F45" s="149"/>
      <c r="G45" s="149"/>
      <c r="H45" s="148"/>
      <c r="I45" s="149"/>
      <c r="J45" s="149"/>
      <c r="K45" s="149"/>
      <c r="L45" s="150"/>
      <c r="M45" s="151"/>
      <c r="N45" s="152"/>
      <c r="O45" s="98"/>
      <c r="P45" s="37" t="str">
        <f t="shared" si="0"/>
        <v/>
      </c>
      <c r="Q45" s="151"/>
      <c r="R45" s="187"/>
      <c r="S45" s="98"/>
      <c r="T45" s="64"/>
      <c r="U45" s="154"/>
      <c r="V45" s="155"/>
      <c r="W45" s="12"/>
      <c r="X45" s="575" t="s">
        <v>127</v>
      </c>
    </row>
    <row r="46" spans="1:24" hidden="1" x14ac:dyDescent="0.2">
      <c r="A46" s="203"/>
      <c r="B46" s="203"/>
      <c r="C46" s="203"/>
      <c r="D46" s="203"/>
      <c r="E46" s="99"/>
      <c r="F46" s="100"/>
      <c r="G46" s="100"/>
      <c r="H46" s="99"/>
      <c r="I46" s="100"/>
      <c r="J46" s="100"/>
      <c r="K46" s="100"/>
      <c r="L46" s="101"/>
      <c r="M46" s="188"/>
      <c r="N46" s="189"/>
      <c r="O46" s="101"/>
      <c r="P46" s="39" t="str">
        <f t="shared" si="0"/>
        <v/>
      </c>
      <c r="Q46" s="188"/>
      <c r="R46" s="189"/>
      <c r="S46" s="101"/>
      <c r="T46" s="65"/>
      <c r="U46" s="192"/>
      <c r="V46" s="193"/>
      <c r="W46" s="12"/>
      <c r="X46" s="575" t="s">
        <v>203</v>
      </c>
    </row>
    <row r="47" spans="1:24" hidden="1" x14ac:dyDescent="0.2">
      <c r="A47" s="140" t="s">
        <v>125</v>
      </c>
      <c r="B47" s="140" t="s">
        <v>74</v>
      </c>
      <c r="C47" s="379" t="s">
        <v>126</v>
      </c>
      <c r="D47" s="379" t="s">
        <v>81</v>
      </c>
      <c r="E47" s="148"/>
      <c r="F47" s="149"/>
      <c r="G47" s="149"/>
      <c r="H47" s="148"/>
      <c r="I47" s="149"/>
      <c r="J47" s="149"/>
      <c r="K47" s="149"/>
      <c r="L47" s="150"/>
      <c r="M47" s="151"/>
      <c r="N47" s="152"/>
      <c r="O47" s="98"/>
      <c r="P47" s="37" t="str">
        <f t="shared" si="0"/>
        <v/>
      </c>
      <c r="Q47" s="151"/>
      <c r="R47" s="187"/>
      <c r="S47" s="98"/>
      <c r="T47" s="64"/>
      <c r="U47" s="194"/>
      <c r="V47" s="195"/>
      <c r="W47" s="12"/>
      <c r="X47" s="575" t="s">
        <v>129</v>
      </c>
    </row>
    <row r="48" spans="1:24" hidden="1" x14ac:dyDescent="0.2">
      <c r="A48" s="203"/>
      <c r="B48" s="203"/>
      <c r="C48" s="203"/>
      <c r="D48" s="203"/>
      <c r="E48" s="99"/>
      <c r="F48" s="100"/>
      <c r="G48" s="100"/>
      <c r="H48" s="99"/>
      <c r="I48" s="100"/>
      <c r="J48" s="100"/>
      <c r="K48" s="100"/>
      <c r="L48" s="101"/>
      <c r="M48" s="188"/>
      <c r="N48" s="189"/>
      <c r="O48" s="101"/>
      <c r="P48" s="39" t="str">
        <f t="shared" si="0"/>
        <v/>
      </c>
      <c r="Q48" s="188"/>
      <c r="R48" s="189"/>
      <c r="S48" s="101"/>
      <c r="T48" s="65"/>
      <c r="U48" s="192"/>
      <c r="V48" s="193"/>
      <c r="W48" s="12"/>
      <c r="X48" s="575" t="s">
        <v>204</v>
      </c>
    </row>
    <row r="49" spans="1:24" hidden="1" x14ac:dyDescent="0.2">
      <c r="A49" s="140" t="s">
        <v>125</v>
      </c>
      <c r="B49" s="140" t="s">
        <v>74</v>
      </c>
      <c r="C49" s="379" t="s">
        <v>128</v>
      </c>
      <c r="D49" s="379" t="s">
        <v>86</v>
      </c>
      <c r="E49" s="148"/>
      <c r="F49" s="149"/>
      <c r="G49" s="149"/>
      <c r="H49" s="148"/>
      <c r="I49" s="149"/>
      <c r="J49" s="149"/>
      <c r="K49" s="149"/>
      <c r="L49" s="150"/>
      <c r="M49" s="151"/>
      <c r="N49" s="152"/>
      <c r="O49" s="98"/>
      <c r="P49" s="37" t="str">
        <f t="shared" si="0"/>
        <v/>
      </c>
      <c r="Q49" s="151"/>
      <c r="R49" s="187"/>
      <c r="S49" s="98"/>
      <c r="T49" s="64"/>
      <c r="U49" s="154"/>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188"/>
      <c r="R50" s="189"/>
      <c r="S50" s="101"/>
      <c r="T50" s="65"/>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151"/>
      <c r="R51" s="187"/>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188"/>
      <c r="R52" s="189"/>
      <c r="S52" s="101"/>
      <c r="T52" s="65"/>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151"/>
      <c r="R53" s="187"/>
      <c r="S53" s="98"/>
      <c r="T53" s="64"/>
      <c r="U53" s="194"/>
      <c r="V53" s="195"/>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188"/>
      <c r="R54" s="189"/>
      <c r="S54" s="101"/>
      <c r="T54" s="65"/>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151"/>
      <c r="R55" s="187"/>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188"/>
      <c r="R56" s="189"/>
      <c r="S56" s="101"/>
      <c r="T56" s="65"/>
      <c r="U56" s="192"/>
      <c r="V56" s="193"/>
      <c r="W56" s="12"/>
      <c r="X56" s="575" t="s">
        <v>208</v>
      </c>
    </row>
    <row r="57" spans="1:24" hidden="1" x14ac:dyDescent="0.2">
      <c r="A57" s="140" t="s">
        <v>140</v>
      </c>
      <c r="B57" s="140" t="s">
        <v>74</v>
      </c>
      <c r="C57" s="140" t="s">
        <v>141</v>
      </c>
      <c r="D57" s="379" t="s">
        <v>86</v>
      </c>
      <c r="E57" s="148"/>
      <c r="F57" s="149"/>
      <c r="G57" s="149"/>
      <c r="H57" s="148"/>
      <c r="I57" s="149"/>
      <c r="J57" s="149"/>
      <c r="K57" s="149"/>
      <c r="L57" s="150"/>
      <c r="M57" s="151"/>
      <c r="N57" s="152"/>
      <c r="O57" s="98"/>
      <c r="P57" s="37" t="str">
        <f t="shared" si="0"/>
        <v/>
      </c>
      <c r="Q57" s="151"/>
      <c r="R57" s="187"/>
      <c r="S57" s="98"/>
      <c r="T57" s="64"/>
      <c r="U57" s="154"/>
      <c r="V57" s="155"/>
      <c r="W57" s="12"/>
      <c r="X57" s="575" t="s">
        <v>145</v>
      </c>
    </row>
    <row r="58" spans="1:24" hidden="1" x14ac:dyDescent="0.2">
      <c r="A58" s="203"/>
      <c r="B58" s="203"/>
      <c r="C58" s="203"/>
      <c r="D58" s="203"/>
      <c r="E58" s="99"/>
      <c r="F58" s="100"/>
      <c r="G58" s="100"/>
      <c r="H58" s="99"/>
      <c r="I58" s="100"/>
      <c r="J58" s="100"/>
      <c r="K58" s="100"/>
      <c r="L58" s="101"/>
      <c r="M58" s="188"/>
      <c r="N58" s="189"/>
      <c r="O58" s="101"/>
      <c r="P58" s="39" t="str">
        <f t="shared" si="0"/>
        <v/>
      </c>
      <c r="Q58" s="188"/>
      <c r="R58" s="189"/>
      <c r="S58" s="101"/>
      <c r="T58" s="65"/>
      <c r="U58" s="192"/>
      <c r="V58" s="193"/>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151"/>
      <c r="R59" s="187"/>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188"/>
      <c r="R60" s="189"/>
      <c r="S60" s="101"/>
      <c r="T60" s="65"/>
      <c r="U60" s="192"/>
      <c r="V60" s="193"/>
      <c r="W60" s="12"/>
      <c r="X60" s="575" t="s">
        <v>210</v>
      </c>
    </row>
    <row r="61" spans="1:24" ht="102" x14ac:dyDescent="0.2">
      <c r="A61" s="202" t="s">
        <v>146</v>
      </c>
      <c r="B61" s="202" t="s">
        <v>74</v>
      </c>
      <c r="C61" s="202" t="s">
        <v>147</v>
      </c>
      <c r="D61" s="505" t="s">
        <v>81</v>
      </c>
      <c r="E61" s="22" t="s">
        <v>77</v>
      </c>
      <c r="F61" s="23"/>
      <c r="G61" s="23" t="s">
        <v>81</v>
      </c>
      <c r="H61" s="22" t="s">
        <v>222</v>
      </c>
      <c r="I61" s="23"/>
      <c r="J61" s="23" t="s">
        <v>224</v>
      </c>
      <c r="K61" s="23" t="s">
        <v>394</v>
      </c>
      <c r="L61" s="23" t="s">
        <v>226</v>
      </c>
      <c r="M61" s="88" t="s">
        <v>89</v>
      </c>
      <c r="N61" s="88">
        <v>0.60416666666666663</v>
      </c>
      <c r="O61" s="18"/>
      <c r="P61" s="196" t="s">
        <v>89</v>
      </c>
      <c r="Q61" s="88"/>
      <c r="R61" s="88">
        <v>0.64583333333333337</v>
      </c>
      <c r="S61" s="18"/>
      <c r="T61" s="197"/>
      <c r="U61" s="71" t="s">
        <v>81</v>
      </c>
      <c r="V61" s="683" t="s">
        <v>395</v>
      </c>
      <c r="W61" s="12"/>
      <c r="X61" s="575" t="s">
        <v>150</v>
      </c>
    </row>
    <row r="62" spans="1:24" x14ac:dyDescent="0.2">
      <c r="A62" s="200"/>
      <c r="B62" s="200"/>
      <c r="C62" s="200"/>
      <c r="D62" s="200"/>
      <c r="E62" s="19"/>
      <c r="F62" s="20"/>
      <c r="G62" s="20"/>
      <c r="H62" s="19"/>
      <c r="I62" s="20"/>
      <c r="J62" s="20"/>
      <c r="K62" s="20"/>
      <c r="L62" s="21"/>
      <c r="M62" s="85"/>
      <c r="N62" s="86"/>
      <c r="O62" s="21"/>
      <c r="P62" s="198" t="str">
        <f t="shared" si="0"/>
        <v/>
      </c>
      <c r="Q62" s="85"/>
      <c r="R62" s="86"/>
      <c r="S62" s="21"/>
      <c r="T62" s="227"/>
      <c r="U62" s="69"/>
      <c r="V62" s="70"/>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151"/>
      <c r="R63" s="187"/>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188"/>
      <c r="R64" s="189"/>
      <c r="S64" s="101"/>
      <c r="T64" s="65"/>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151"/>
      <c r="R65" s="187"/>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188"/>
      <c r="R66" s="189"/>
      <c r="S66" s="101"/>
      <c r="T66" s="65"/>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151"/>
      <c r="R67" s="187"/>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188"/>
      <c r="R68" s="189"/>
      <c r="S68" s="101"/>
      <c r="T68" s="65"/>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151"/>
      <c r="R69" s="187"/>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188"/>
      <c r="R70" s="189"/>
      <c r="S70" s="101"/>
      <c r="T70" s="65"/>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151"/>
      <c r="R71" s="187"/>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188"/>
      <c r="R72" s="189"/>
      <c r="S72" s="101"/>
      <c r="T72" s="65"/>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151"/>
      <c r="R73" s="187"/>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188"/>
      <c r="R74" s="189"/>
      <c r="S74" s="101"/>
      <c r="T74" s="65"/>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4" si="1">IF(N75="","",MAX(M75-N75,0))</f>
        <v/>
      </c>
      <c r="Q75" s="151"/>
      <c r="R75" s="187"/>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188"/>
      <c r="R76" s="189"/>
      <c r="S76" s="101"/>
      <c r="T76" s="65"/>
      <c r="U76" s="192"/>
      <c r="V76" s="193"/>
      <c r="W76" s="12"/>
      <c r="X76" s="454" t="s">
        <v>224</v>
      </c>
    </row>
    <row r="77" spans="1:24" hidden="1" x14ac:dyDescent="0.2">
      <c r="A77" s="140" t="s">
        <v>165</v>
      </c>
      <c r="B77" s="140" t="s">
        <v>74</v>
      </c>
      <c r="C77" s="140" t="s">
        <v>166</v>
      </c>
      <c r="D77" s="379" t="s">
        <v>86</v>
      </c>
      <c r="E77" s="148"/>
      <c r="F77" s="149"/>
      <c r="G77" s="149"/>
      <c r="H77" s="148"/>
      <c r="I77" s="149"/>
      <c r="J77" s="149"/>
      <c r="K77" s="149"/>
      <c r="L77" s="150"/>
      <c r="M77" s="151"/>
      <c r="N77" s="152"/>
      <c r="O77" s="98"/>
      <c r="P77" s="37" t="str">
        <f t="shared" si="1"/>
        <v/>
      </c>
      <c r="Q77" s="151"/>
      <c r="R77" s="187"/>
      <c r="S77" s="98"/>
      <c r="T77" s="64"/>
      <c r="U77" s="194"/>
      <c r="V77" s="195"/>
      <c r="W77" s="12"/>
      <c r="X77" s="454" t="s">
        <v>79</v>
      </c>
    </row>
    <row r="78" spans="1:24" hidden="1" x14ac:dyDescent="0.2">
      <c r="A78" s="203"/>
      <c r="B78" s="203"/>
      <c r="C78" s="203"/>
      <c r="D78" s="203"/>
      <c r="E78" s="99"/>
      <c r="F78" s="100"/>
      <c r="G78" s="100"/>
      <c r="H78" s="99"/>
      <c r="I78" s="100"/>
      <c r="J78" s="100"/>
      <c r="K78" s="100"/>
      <c r="L78" s="101"/>
      <c r="M78" s="188"/>
      <c r="N78" s="189"/>
      <c r="O78" s="101"/>
      <c r="P78" s="39" t="str">
        <f t="shared" si="1"/>
        <v/>
      </c>
      <c r="Q78" s="188"/>
      <c r="R78" s="189"/>
      <c r="S78" s="101"/>
      <c r="T78" s="65"/>
      <c r="U78" s="192"/>
      <c r="V78" s="193"/>
      <c r="W78" s="12"/>
    </row>
    <row r="79" spans="1:24" hidden="1" x14ac:dyDescent="0.2">
      <c r="A79" s="140" t="s">
        <v>167</v>
      </c>
      <c r="B79" s="140" t="s">
        <v>137</v>
      </c>
      <c r="C79" s="140" t="s">
        <v>168</v>
      </c>
      <c r="D79" s="379" t="s">
        <v>81</v>
      </c>
      <c r="E79" s="148"/>
      <c r="F79" s="149"/>
      <c r="G79" s="149"/>
      <c r="H79" s="148"/>
      <c r="I79" s="149"/>
      <c r="J79" s="149"/>
      <c r="K79" s="149"/>
      <c r="L79" s="150"/>
      <c r="M79" s="151"/>
      <c r="N79" s="152"/>
      <c r="O79" s="98"/>
      <c r="P79" s="37" t="str">
        <f t="shared" si="1"/>
        <v/>
      </c>
      <c r="Q79" s="151"/>
      <c r="R79" s="187"/>
      <c r="S79" s="98"/>
      <c r="T79" s="64"/>
      <c r="U79" s="154"/>
      <c r="V79" s="155"/>
      <c r="W79" s="12"/>
    </row>
    <row r="80" spans="1:24" hidden="1" x14ac:dyDescent="0.2">
      <c r="A80" s="203"/>
      <c r="B80" s="203"/>
      <c r="C80" s="203"/>
      <c r="D80" s="203"/>
      <c r="E80" s="99"/>
      <c r="F80" s="100"/>
      <c r="G80" s="100"/>
      <c r="H80" s="99"/>
      <c r="I80" s="100"/>
      <c r="J80" s="100"/>
      <c r="K80" s="100"/>
      <c r="L80" s="101"/>
      <c r="M80" s="188"/>
      <c r="N80" s="189"/>
      <c r="O80" s="101"/>
      <c r="P80" s="39" t="str">
        <f t="shared" si="1"/>
        <v/>
      </c>
      <c r="Q80" s="188"/>
      <c r="R80" s="189"/>
      <c r="S80" s="101"/>
      <c r="T80" s="65"/>
      <c r="U80" s="192"/>
      <c r="V80" s="193"/>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151"/>
      <c r="R81" s="187"/>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188"/>
      <c r="R82" s="189"/>
      <c r="S82" s="101"/>
      <c r="T82" s="65"/>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151"/>
      <c r="R83" s="187"/>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188"/>
      <c r="R84" s="189"/>
      <c r="S84" s="101"/>
      <c r="T84" s="65"/>
      <c r="U84" s="192"/>
      <c r="V84" s="193"/>
      <c r="W84" s="12"/>
    </row>
    <row r="85" spans="1:2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151"/>
      <c r="R85" s="187"/>
      <c r="S85" s="98"/>
      <c r="T85" s="64"/>
      <c r="U85" s="154"/>
      <c r="V85" s="155"/>
      <c r="W85" s="12"/>
    </row>
    <row r="86" spans="1:23" hidden="1" x14ac:dyDescent="0.2">
      <c r="A86" s="203"/>
      <c r="B86" s="203"/>
      <c r="C86" s="203"/>
      <c r="D86" s="203"/>
      <c r="E86" s="99"/>
      <c r="F86" s="100"/>
      <c r="G86" s="100"/>
      <c r="H86" s="99"/>
      <c r="I86" s="100"/>
      <c r="J86" s="100"/>
      <c r="K86" s="100"/>
      <c r="L86" s="101"/>
      <c r="M86" s="188"/>
      <c r="N86" s="189"/>
      <c r="O86" s="101"/>
      <c r="P86" s="39" t="str">
        <f t="shared" si="1"/>
        <v/>
      </c>
      <c r="Q86" s="188"/>
      <c r="R86" s="189"/>
      <c r="S86" s="101"/>
      <c r="T86" s="65"/>
      <c r="U86" s="192"/>
      <c r="V86" s="193"/>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151"/>
      <c r="R87" s="187"/>
      <c r="S87" s="98"/>
      <c r="T87" s="64"/>
      <c r="U87" s="154"/>
      <c r="V87" s="155"/>
      <c r="W87" s="12"/>
    </row>
    <row r="88" spans="1:23" hidden="1" x14ac:dyDescent="0.2">
      <c r="A88" s="203"/>
      <c r="B88" s="203"/>
      <c r="C88" s="203"/>
      <c r="D88" s="203"/>
      <c r="E88" s="99"/>
      <c r="F88" s="100"/>
      <c r="G88" s="100"/>
      <c r="H88" s="99"/>
      <c r="I88" s="100"/>
      <c r="J88" s="100"/>
      <c r="K88" s="100"/>
      <c r="L88" s="101"/>
      <c r="M88" s="188"/>
      <c r="N88" s="189"/>
      <c r="O88" s="101"/>
      <c r="P88" s="39" t="str">
        <f t="shared" si="1"/>
        <v/>
      </c>
      <c r="Q88" s="188"/>
      <c r="R88" s="189"/>
      <c r="S88" s="101"/>
      <c r="T88" s="65"/>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151"/>
      <c r="R89" s="187"/>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188"/>
      <c r="R90" s="189"/>
      <c r="S90" s="101"/>
      <c r="T90" s="65"/>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151"/>
      <c r="R91" s="187"/>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188"/>
      <c r="R92" s="189"/>
      <c r="S92" s="101"/>
      <c r="T92" s="65"/>
      <c r="U92" s="192"/>
      <c r="V92" s="193"/>
      <c r="W92" s="12"/>
    </row>
    <row r="93" spans="1:23" x14ac:dyDescent="0.2">
      <c r="A93" s="202" t="s">
        <v>178</v>
      </c>
      <c r="B93" s="202" t="s">
        <v>79</v>
      </c>
      <c r="C93" s="202" t="s">
        <v>179</v>
      </c>
      <c r="D93" s="505" t="s">
        <v>81</v>
      </c>
      <c r="E93" s="22" t="s">
        <v>77</v>
      </c>
      <c r="F93" s="23"/>
      <c r="G93" s="23" t="s">
        <v>81</v>
      </c>
      <c r="H93" s="22" t="s">
        <v>222</v>
      </c>
      <c r="I93" s="23"/>
      <c r="J93" s="23" t="s">
        <v>229</v>
      </c>
      <c r="K93" s="23" t="s">
        <v>277</v>
      </c>
      <c r="L93" s="23" t="s">
        <v>162</v>
      </c>
      <c r="M93" s="87">
        <v>0.75</v>
      </c>
      <c r="N93" s="88"/>
      <c r="O93" s="18"/>
      <c r="P93" s="196" t="str">
        <f t="shared" si="1"/>
        <v/>
      </c>
      <c r="Q93" s="87"/>
      <c r="R93" s="88">
        <v>0.66666666666666663</v>
      </c>
      <c r="S93" s="18"/>
      <c r="T93" s="197"/>
      <c r="U93" s="71" t="s">
        <v>81</v>
      </c>
      <c r="V93" s="72"/>
      <c r="W93" s="12"/>
    </row>
    <row r="94" spans="1:23" x14ac:dyDescent="0.2">
      <c r="A94" s="200"/>
      <c r="B94" s="200"/>
      <c r="C94" s="200"/>
      <c r="D94" s="200"/>
      <c r="E94" s="19"/>
      <c r="F94" s="20"/>
      <c r="G94" s="20"/>
      <c r="H94" s="19"/>
      <c r="I94" s="20"/>
      <c r="J94" s="20"/>
      <c r="K94" s="20"/>
      <c r="L94" s="21"/>
      <c r="M94" s="42"/>
      <c r="N94" s="38"/>
      <c r="O94" s="21"/>
      <c r="P94" s="198" t="str">
        <f t="shared" si="1"/>
        <v/>
      </c>
      <c r="Q94" s="42"/>
      <c r="R94" s="38"/>
      <c r="S94" s="21"/>
      <c r="T94" s="227"/>
      <c r="U94" s="69"/>
      <c r="V94" s="70"/>
      <c r="W94" s="12"/>
    </row>
    <row r="95" spans="1:23" hidden="1" x14ac:dyDescent="0.2">
      <c r="A95" s="140" t="s">
        <v>181</v>
      </c>
      <c r="B95" s="140" t="s">
        <v>94</v>
      </c>
      <c r="C95" s="140" t="s">
        <v>182</v>
      </c>
      <c r="D95" s="379" t="s">
        <v>81</v>
      </c>
      <c r="E95" s="148"/>
      <c r="F95" s="149"/>
      <c r="G95" s="149"/>
      <c r="H95" s="148"/>
      <c r="I95" s="149"/>
      <c r="J95" s="149"/>
      <c r="K95" s="149"/>
      <c r="L95" s="150"/>
      <c r="M95" s="151"/>
      <c r="N95" s="152"/>
      <c r="O95" s="98"/>
      <c r="P95" s="37" t="str">
        <f t="shared" si="1"/>
        <v/>
      </c>
      <c r="Q95" s="151"/>
      <c r="R95" s="187"/>
      <c r="S95" s="98"/>
      <c r="T95" s="64"/>
      <c r="U95" s="194"/>
      <c r="V95" s="195"/>
      <c r="W95" s="12"/>
    </row>
    <row r="96" spans="1:23" hidden="1" x14ac:dyDescent="0.2">
      <c r="A96" s="203"/>
      <c r="B96" s="203"/>
      <c r="C96" s="203"/>
      <c r="D96" s="203"/>
      <c r="E96" s="99"/>
      <c r="F96" s="100"/>
      <c r="G96" s="100"/>
      <c r="H96" s="99"/>
      <c r="I96" s="100"/>
      <c r="J96" s="100"/>
      <c r="K96" s="100"/>
      <c r="L96" s="101"/>
      <c r="M96" s="188"/>
      <c r="N96" s="189"/>
      <c r="O96" s="101"/>
      <c r="P96" s="39" t="str">
        <f t="shared" si="1"/>
        <v/>
      </c>
      <c r="Q96" s="188"/>
      <c r="R96" s="189"/>
      <c r="S96" s="101"/>
      <c r="T96" s="65"/>
      <c r="U96" s="192"/>
      <c r="V96" s="193"/>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151"/>
      <c r="R97" s="187"/>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188"/>
      <c r="R98" s="189"/>
      <c r="S98" s="101"/>
      <c r="T98" s="65"/>
      <c r="U98" s="192"/>
      <c r="V98" s="193"/>
      <c r="W98" s="12"/>
    </row>
    <row r="99" spans="1:23" hidden="1" x14ac:dyDescent="0.2">
      <c r="A99" s="140" t="s">
        <v>185</v>
      </c>
      <c r="B99" s="140" t="s">
        <v>74</v>
      </c>
      <c r="C99" s="140" t="s">
        <v>186</v>
      </c>
      <c r="D99" s="379" t="s">
        <v>86</v>
      </c>
      <c r="E99" s="148"/>
      <c r="F99" s="149"/>
      <c r="G99" s="149"/>
      <c r="H99" s="148"/>
      <c r="I99" s="149"/>
      <c r="J99" s="149"/>
      <c r="K99" s="149"/>
      <c r="L99" s="150"/>
      <c r="M99" s="151"/>
      <c r="N99" s="152"/>
      <c r="O99" s="98"/>
      <c r="P99" s="37" t="str">
        <f t="shared" si="1"/>
        <v/>
      </c>
      <c r="Q99" s="151"/>
      <c r="R99" s="187"/>
      <c r="S99" s="98"/>
      <c r="T99" s="64"/>
      <c r="U99" s="154"/>
      <c r="V99" s="155"/>
      <c r="W99" s="12"/>
    </row>
    <row r="100" spans="1:23" hidden="1" x14ac:dyDescent="0.2">
      <c r="A100" s="203"/>
      <c r="B100" s="203"/>
      <c r="C100" s="203"/>
      <c r="D100" s="203"/>
      <c r="E100" s="99"/>
      <c r="F100" s="100"/>
      <c r="G100" s="100"/>
      <c r="H100" s="99"/>
      <c r="I100" s="100"/>
      <c r="J100" s="100"/>
      <c r="K100" s="100"/>
      <c r="L100" s="101"/>
      <c r="M100" s="188"/>
      <c r="N100" s="189"/>
      <c r="O100" s="101"/>
      <c r="P100" s="39" t="str">
        <f t="shared" si="1"/>
        <v/>
      </c>
      <c r="Q100" s="188"/>
      <c r="R100" s="189"/>
      <c r="S100" s="101"/>
      <c r="T100" s="65"/>
      <c r="U100" s="192"/>
      <c r="V100" s="193"/>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151"/>
      <c r="R101" s="187"/>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188"/>
      <c r="R102" s="189"/>
      <c r="S102" s="101"/>
      <c r="T102" s="65"/>
      <c r="U102" s="192"/>
      <c r="V102" s="193"/>
      <c r="W102" s="12"/>
    </row>
    <row r="103" spans="1:23" ht="181.5" customHeight="1" x14ac:dyDescent="0.2">
      <c r="A103" s="201" t="s">
        <v>189</v>
      </c>
      <c r="B103" s="201" t="s">
        <v>79</v>
      </c>
      <c r="C103" s="201" t="s">
        <v>190</v>
      </c>
      <c r="D103" s="201" t="s">
        <v>81</v>
      </c>
      <c r="E103" s="166"/>
      <c r="F103" s="167" t="s">
        <v>220</v>
      </c>
      <c r="G103" s="167"/>
      <c r="H103" s="166"/>
      <c r="I103" s="167"/>
      <c r="J103" s="167"/>
      <c r="K103" s="167"/>
      <c r="L103" s="177"/>
      <c r="M103" s="162">
        <v>0.66666666666666663</v>
      </c>
      <c r="N103" s="163">
        <v>0.6875</v>
      </c>
      <c r="O103" s="164"/>
      <c r="P103" s="229">
        <f t="shared" si="1"/>
        <v>0</v>
      </c>
      <c r="Q103" s="162"/>
      <c r="R103" s="163">
        <v>0.6875</v>
      </c>
      <c r="S103" s="18"/>
      <c r="T103" s="230"/>
      <c r="U103" s="250"/>
      <c r="V103" s="677" t="s">
        <v>396</v>
      </c>
      <c r="W103" s="12"/>
    </row>
    <row r="104" spans="1:23" ht="13.5" thickBot="1" x14ac:dyDescent="0.25">
      <c r="A104" s="264"/>
      <c r="B104" s="264"/>
      <c r="C104" s="264"/>
      <c r="D104" s="264"/>
      <c r="E104" s="259"/>
      <c r="F104" s="260"/>
      <c r="G104" s="260"/>
      <c r="H104" s="259"/>
      <c r="I104" s="260"/>
      <c r="J104" s="260"/>
      <c r="K104" s="260"/>
      <c r="L104" s="186"/>
      <c r="M104" s="498"/>
      <c r="N104" s="499"/>
      <c r="O104" s="186"/>
      <c r="P104" s="265" t="str">
        <f t="shared" si="1"/>
        <v/>
      </c>
      <c r="Q104" s="498"/>
      <c r="R104" s="38"/>
      <c r="S104" s="21"/>
      <c r="T104" s="284"/>
      <c r="U104" s="262"/>
      <c r="V104" s="263"/>
      <c r="W104" s="12"/>
    </row>
    <row r="105" spans="1:23" ht="13.5" hidden="1" thickBot="1" x14ac:dyDescent="0.25">
      <c r="A105" s="594" t="s">
        <v>191</v>
      </c>
      <c r="B105" s="594" t="s">
        <v>94</v>
      </c>
      <c r="C105" s="594" t="s">
        <v>192</v>
      </c>
      <c r="D105" s="379" t="s">
        <v>81</v>
      </c>
      <c r="E105" s="148"/>
      <c r="F105" s="149"/>
      <c r="G105" s="149"/>
      <c r="H105" s="148"/>
      <c r="I105" s="149"/>
      <c r="J105" s="149"/>
      <c r="K105" s="149"/>
      <c r="L105" s="150"/>
      <c r="M105" s="151"/>
      <c r="N105" s="152"/>
      <c r="O105" s="98"/>
      <c r="P105" s="37" t="str">
        <f t="shared" si="1"/>
        <v/>
      </c>
      <c r="Q105" s="151"/>
      <c r="R105" s="187"/>
      <c r="S105" s="98"/>
      <c r="T105" s="64"/>
      <c r="U105" s="154"/>
      <c r="V105" s="155"/>
      <c r="W105" s="12"/>
    </row>
    <row r="106" spans="1:23" ht="13.5" hidden="1" thickBot="1" x14ac:dyDescent="0.25">
      <c r="A106" s="207"/>
      <c r="B106" s="207"/>
      <c r="C106" s="207"/>
      <c r="D106" s="207"/>
      <c r="E106" s="208"/>
      <c r="F106" s="209"/>
      <c r="G106" s="209"/>
      <c r="H106" s="208"/>
      <c r="I106" s="209"/>
      <c r="J106" s="209"/>
      <c r="K106" s="209"/>
      <c r="L106" s="210"/>
      <c r="M106" s="211"/>
      <c r="N106" s="212"/>
      <c r="O106" s="213"/>
      <c r="P106" s="46" t="str">
        <f t="shared" si="1"/>
        <v/>
      </c>
      <c r="Q106" s="211"/>
      <c r="R106" s="212"/>
      <c r="S106" s="213"/>
      <c r="T106" s="66"/>
      <c r="U106" s="382"/>
      <c r="V106" s="383"/>
      <c r="W106" s="12"/>
    </row>
    <row r="107" spans="1:23" x14ac:dyDescent="0.2">
      <c r="A107" s="202" t="s">
        <v>397</v>
      </c>
      <c r="B107" s="505" t="s">
        <v>79</v>
      </c>
      <c r="C107" s="202" t="s">
        <v>398</v>
      </c>
      <c r="D107" s="505" t="s">
        <v>81</v>
      </c>
      <c r="E107" s="22" t="s">
        <v>77</v>
      </c>
      <c r="F107" s="23"/>
      <c r="G107" s="23" t="s">
        <v>81</v>
      </c>
      <c r="H107" s="22" t="s">
        <v>222</v>
      </c>
      <c r="I107" s="23"/>
      <c r="J107" s="23" t="s">
        <v>229</v>
      </c>
      <c r="K107" s="23"/>
      <c r="L107" s="24" t="s">
        <v>162</v>
      </c>
      <c r="M107" s="132">
        <v>0.66666666666666663</v>
      </c>
      <c r="N107" s="50"/>
      <c r="O107" s="51"/>
      <c r="P107" s="244" t="str">
        <f t="shared" si="1"/>
        <v/>
      </c>
      <c r="Q107" s="132"/>
      <c r="R107" s="503">
        <v>0.625</v>
      </c>
      <c r="S107" s="246"/>
      <c r="T107" s="244"/>
      <c r="U107" s="67" t="s">
        <v>81</v>
      </c>
      <c r="V107" s="68"/>
      <c r="W107" s="12"/>
    </row>
    <row r="108" spans="1:23" x14ac:dyDescent="0.2">
      <c r="A108" s="200"/>
      <c r="B108" s="200"/>
      <c r="C108" s="200"/>
      <c r="D108" s="200"/>
      <c r="E108" s="19"/>
      <c r="F108" s="20"/>
      <c r="G108" s="20"/>
      <c r="H108" s="19"/>
      <c r="I108" s="20"/>
      <c r="J108" s="20"/>
      <c r="K108" s="20"/>
      <c r="L108" s="21"/>
      <c r="M108" s="42"/>
      <c r="N108" s="38"/>
      <c r="O108" s="21"/>
      <c r="P108" s="198" t="str">
        <f t="shared" si="1"/>
        <v/>
      </c>
      <c r="Q108" s="42"/>
      <c r="R108" s="504"/>
      <c r="S108" s="19"/>
      <c r="T108" s="198"/>
      <c r="U108" s="69"/>
      <c r="V108" s="70"/>
      <c r="W108" s="12"/>
    </row>
    <row r="109" spans="1:23" hidden="1" x14ac:dyDescent="0.2">
      <c r="A109" s="205"/>
      <c r="B109" s="594" t="s">
        <v>79</v>
      </c>
      <c r="C109" s="205"/>
      <c r="D109" s="379" t="s">
        <v>81</v>
      </c>
      <c r="E109" s="148"/>
      <c r="F109" s="149"/>
      <c r="G109" s="149"/>
      <c r="H109" s="148"/>
      <c r="I109" s="149"/>
      <c r="J109" s="149"/>
      <c r="K109" s="149"/>
      <c r="L109" s="150"/>
      <c r="M109" s="151"/>
      <c r="N109" s="152"/>
      <c r="O109" s="98"/>
      <c r="P109" s="37" t="str">
        <f t="shared" si="1"/>
        <v/>
      </c>
      <c r="Q109" s="151"/>
      <c r="R109" s="501"/>
      <c r="S109" s="96"/>
      <c r="T109" s="37"/>
      <c r="U109" s="154"/>
      <c r="V109" s="155"/>
      <c r="W109" s="12"/>
    </row>
    <row r="110" spans="1:23" hidden="1" x14ac:dyDescent="0.2">
      <c r="A110" s="205"/>
      <c r="B110" s="205"/>
      <c r="C110" s="205"/>
      <c r="D110" s="203"/>
      <c r="E110" s="99"/>
      <c r="F110" s="100"/>
      <c r="G110" s="100"/>
      <c r="H110" s="99"/>
      <c r="I110" s="100"/>
      <c r="J110" s="100"/>
      <c r="K110" s="100"/>
      <c r="L110" s="101"/>
      <c r="M110" s="188"/>
      <c r="N110" s="189"/>
      <c r="O110" s="101"/>
      <c r="P110" s="39" t="str">
        <f t="shared" si="1"/>
        <v/>
      </c>
      <c r="Q110" s="188"/>
      <c r="R110" s="500"/>
      <c r="S110" s="99"/>
      <c r="T110" s="39"/>
      <c r="U110" s="192"/>
      <c r="V110" s="193"/>
      <c r="W110" s="12"/>
    </row>
    <row r="111" spans="1:23" hidden="1" x14ac:dyDescent="0.2">
      <c r="A111" s="140"/>
      <c r="B111" s="379" t="s">
        <v>79</v>
      </c>
      <c r="C111" s="140"/>
      <c r="D111" s="379" t="s">
        <v>81</v>
      </c>
      <c r="E111" s="148"/>
      <c r="F111" s="149"/>
      <c r="G111" s="149"/>
      <c r="H111" s="148"/>
      <c r="I111" s="149"/>
      <c r="J111" s="149"/>
      <c r="K111" s="149"/>
      <c r="L111" s="150"/>
      <c r="M111" s="151"/>
      <c r="N111" s="152"/>
      <c r="O111" s="98"/>
      <c r="P111" s="37" t="str">
        <f t="shared" si="1"/>
        <v/>
      </c>
      <c r="Q111" s="151"/>
      <c r="R111" s="501"/>
      <c r="S111" s="96"/>
      <c r="T111" s="37"/>
      <c r="U111" s="154"/>
      <c r="V111" s="155"/>
      <c r="W111" s="12"/>
    </row>
    <row r="112" spans="1:23" hidden="1" x14ac:dyDescent="0.2">
      <c r="A112" s="203"/>
      <c r="B112" s="203"/>
      <c r="C112" s="203"/>
      <c r="D112" s="203"/>
      <c r="E112" s="99"/>
      <c r="F112" s="100"/>
      <c r="G112" s="100"/>
      <c r="H112" s="99"/>
      <c r="I112" s="100"/>
      <c r="J112" s="100"/>
      <c r="K112" s="100"/>
      <c r="L112" s="101"/>
      <c r="M112" s="188"/>
      <c r="N112" s="189"/>
      <c r="O112" s="101"/>
      <c r="P112" s="39" t="str">
        <f t="shared" si="1"/>
        <v/>
      </c>
      <c r="Q112" s="188"/>
      <c r="R112" s="500"/>
      <c r="S112" s="99"/>
      <c r="T112" s="39"/>
      <c r="U112" s="192"/>
      <c r="V112" s="193"/>
      <c r="W112" s="12"/>
    </row>
    <row r="113" spans="1:23" hidden="1" x14ac:dyDescent="0.2">
      <c r="A113" s="594"/>
      <c r="B113" s="594" t="s">
        <v>79</v>
      </c>
      <c r="C113" s="594"/>
      <c r="D113" s="379" t="s">
        <v>81</v>
      </c>
      <c r="E113" s="148"/>
      <c r="F113" s="149"/>
      <c r="G113" s="149"/>
      <c r="H113" s="148"/>
      <c r="I113" s="149"/>
      <c r="J113" s="149"/>
      <c r="K113" s="149"/>
      <c r="L113" s="150"/>
      <c r="M113" s="151"/>
      <c r="N113" s="152"/>
      <c r="O113" s="98"/>
      <c r="P113" s="37" t="str">
        <f t="shared" si="1"/>
        <v/>
      </c>
      <c r="Q113" s="151"/>
      <c r="R113" s="501"/>
      <c r="S113" s="96"/>
      <c r="T113" s="37"/>
      <c r="U113" s="194"/>
      <c r="V113" s="195"/>
      <c r="W113" s="12"/>
    </row>
    <row r="114" spans="1:23" ht="13.5" hidden="1" thickBot="1" x14ac:dyDescent="0.25">
      <c r="A114" s="207"/>
      <c r="B114" s="207"/>
      <c r="C114" s="207"/>
      <c r="D114" s="207"/>
      <c r="E114" s="208"/>
      <c r="F114" s="209"/>
      <c r="G114" s="209"/>
      <c r="H114" s="208"/>
      <c r="I114" s="209"/>
      <c r="J114" s="209"/>
      <c r="K114" s="209"/>
      <c r="L114" s="210"/>
      <c r="M114" s="224"/>
      <c r="N114" s="225"/>
      <c r="O114" s="210"/>
      <c r="P114" s="40" t="str">
        <f t="shared" si="1"/>
        <v/>
      </c>
      <c r="Q114" s="224"/>
      <c r="R114" s="502"/>
      <c r="S114" s="208"/>
      <c r="T114" s="40"/>
      <c r="U114" s="216"/>
      <c r="V114" s="217"/>
      <c r="W114" s="12"/>
    </row>
    <row r="115" spans="1:23" x14ac:dyDescent="0.2">
      <c r="E115" s="7"/>
      <c r="F115" s="8"/>
      <c r="G115" s="8"/>
      <c r="H115" s="7"/>
      <c r="I115" s="8"/>
      <c r="J115" s="8"/>
      <c r="K115" s="8"/>
      <c r="L115" s="7"/>
      <c r="M115" s="12"/>
      <c r="N115" s="9"/>
      <c r="O115" s="10"/>
      <c r="P115" s="11">
        <f>SUM(P9:P10)</f>
        <v>0.10763888888888873</v>
      </c>
      <c r="Q115" s="11"/>
      <c r="R115" s="9"/>
      <c r="S115" s="10"/>
      <c r="T115" s="11"/>
    </row>
    <row r="116" spans="1:23" x14ac:dyDescent="0.2">
      <c r="I116" s="2"/>
      <c r="J116" s="2"/>
      <c r="K116" s="2"/>
      <c r="N116" s="3"/>
      <c r="O116" s="3"/>
      <c r="P116">
        <v>2</v>
      </c>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16" ht="15" hidden="1" x14ac:dyDescent="0.2">
      <c r="G145" s="32" t="s">
        <v>207</v>
      </c>
    </row>
    <row r="146" spans="7:16" ht="15" hidden="1" x14ac:dyDescent="0.2">
      <c r="G146" s="32" t="s">
        <v>142</v>
      </c>
    </row>
    <row r="147" spans="7:16" ht="15" hidden="1" x14ac:dyDescent="0.2">
      <c r="G147" s="32" t="s">
        <v>208</v>
      </c>
    </row>
    <row r="148" spans="7:16" ht="15" hidden="1" x14ac:dyDescent="0.2">
      <c r="G148" s="32" t="s">
        <v>145</v>
      </c>
    </row>
    <row r="149" spans="7:16" ht="15" hidden="1" x14ac:dyDescent="0.2">
      <c r="G149" s="32" t="s">
        <v>209</v>
      </c>
    </row>
    <row r="150" spans="7:16" ht="15" hidden="1" x14ac:dyDescent="0.2">
      <c r="G150" s="32" t="s">
        <v>148</v>
      </c>
    </row>
    <row r="151" spans="7:16" ht="15" hidden="1" x14ac:dyDescent="0.2">
      <c r="G151" s="32" t="s">
        <v>210</v>
      </c>
    </row>
    <row r="152" spans="7:16" ht="15" hidden="1" x14ac:dyDescent="0.2">
      <c r="G152" s="32" t="s">
        <v>150</v>
      </c>
    </row>
    <row r="153" spans="7:16" ht="15" hidden="1" x14ac:dyDescent="0.2">
      <c r="G153" s="32" t="s">
        <v>211</v>
      </c>
    </row>
    <row r="154" spans="7:16" ht="15" hidden="1" x14ac:dyDescent="0.2">
      <c r="G154" s="32" t="s">
        <v>152</v>
      </c>
    </row>
    <row r="155" spans="7:16" ht="15" hidden="1" x14ac:dyDescent="0.2">
      <c r="G155" s="32" t="s">
        <v>212</v>
      </c>
    </row>
    <row r="156" spans="7:16" ht="15" hidden="1" x14ac:dyDescent="0.2">
      <c r="G156" s="32" t="s">
        <v>154</v>
      </c>
    </row>
    <row r="157" spans="7:16" ht="15" hidden="1" x14ac:dyDescent="0.2">
      <c r="G157" s="32" t="s">
        <v>213</v>
      </c>
    </row>
    <row r="158" spans="7:16" ht="15" hidden="1" x14ac:dyDescent="0.25">
      <c r="G158" s="33" t="s">
        <v>79</v>
      </c>
    </row>
    <row r="159" spans="7:16" x14ac:dyDescent="0.2">
      <c r="P159">
        <v>0</v>
      </c>
    </row>
    <row r="160" spans="7:16" x14ac:dyDescent="0.2">
      <c r="P160" s="168">
        <f>P115/P116</f>
        <v>5.3819444444444364E-2</v>
      </c>
    </row>
  </sheetData>
  <autoFilter ref="A7:V114">
    <filterColumn colId="3">
      <colorFilter dxfId="3"/>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2" priority="1" stopIfTrue="1" operator="between">
      <formula>1</formula>
      <formula>2</formula>
    </cfRule>
  </conditionalFormatting>
  <dataValidations count="8">
    <dataValidation type="list" allowBlank="1" showInputMessage="1" showErrorMessage="1" sqref="L9:L114 WVU983051:WVU983154 WLY983051:WLY983154 WCC983051:WCC983154 VSG983051:VSG983154 VIK983051:VIK983154 UYO983051:UYO983154 UOS983051:UOS983154 UEW983051:UEW983154 TVA983051:TVA983154 TLE983051:TLE983154 TBI983051:TBI983154 SRM983051:SRM983154 SHQ983051:SHQ983154 RXU983051:RXU983154 RNY983051:RNY983154 REC983051:REC983154 QUG983051:QUG983154 QKK983051:QKK983154 QAO983051:QAO983154 PQS983051:PQS983154 PGW983051:PGW983154 OXA983051:OXA983154 ONE983051:ONE983154 ODI983051:ODI983154 NTM983051:NTM983154 NJQ983051:NJQ983154 MZU983051:MZU983154 MPY983051:MPY983154 MGC983051:MGC983154 LWG983051:LWG983154 LMK983051:LMK983154 LCO983051:LCO983154 KSS983051:KSS983154 KIW983051:KIW983154 JZA983051:JZA983154 JPE983051:JPE983154 JFI983051:JFI983154 IVM983051:IVM983154 ILQ983051:ILQ983154 IBU983051:IBU983154 HRY983051:HRY983154 HIC983051:HIC983154 GYG983051:GYG983154 GOK983051:GOK983154 GEO983051:GEO983154 FUS983051:FUS983154 FKW983051:FKW983154 FBA983051:FBA983154 ERE983051:ERE983154 EHI983051:EHI983154 DXM983051:DXM983154 DNQ983051:DNQ983154 DDU983051:DDU983154 CTY983051:CTY983154 CKC983051:CKC983154 CAG983051:CAG983154 BQK983051:BQK983154 BGO983051:BGO983154 AWS983051:AWS983154 AMW983051:AMW983154 ADA983051:ADA983154 TE983051:TE983154 JI983051:JI983154 L983051:L983154 WVU917515:WVU917618 WLY917515:WLY917618 WCC917515:WCC917618 VSG917515:VSG917618 VIK917515:VIK917618 UYO917515:UYO917618 UOS917515:UOS917618 UEW917515:UEW917618 TVA917515:TVA917618 TLE917515:TLE917618 TBI917515:TBI917618 SRM917515:SRM917618 SHQ917515:SHQ917618 RXU917515:RXU917618 RNY917515:RNY917618 REC917515:REC917618 QUG917515:QUG917618 QKK917515:QKK917618 QAO917515:QAO917618 PQS917515:PQS917618 PGW917515:PGW917618 OXA917515:OXA917618 ONE917515:ONE917618 ODI917515:ODI917618 NTM917515:NTM917618 NJQ917515:NJQ917618 MZU917515:MZU917618 MPY917515:MPY917618 MGC917515:MGC917618 LWG917515:LWG917618 LMK917515:LMK917618 LCO917515:LCO917618 KSS917515:KSS917618 KIW917515:KIW917618 JZA917515:JZA917618 JPE917515:JPE917618 JFI917515:JFI917618 IVM917515:IVM917618 ILQ917515:ILQ917618 IBU917515:IBU917618 HRY917515:HRY917618 HIC917515:HIC917618 GYG917515:GYG917618 GOK917515:GOK917618 GEO917515:GEO917618 FUS917515:FUS917618 FKW917515:FKW917618 FBA917515:FBA917618 ERE917515:ERE917618 EHI917515:EHI917618 DXM917515:DXM917618 DNQ917515:DNQ917618 DDU917515:DDU917618 CTY917515:CTY917618 CKC917515:CKC917618 CAG917515:CAG917618 BQK917515:BQK917618 BGO917515:BGO917618 AWS917515:AWS917618 AMW917515:AMW917618 ADA917515:ADA917618 TE917515:TE917618 JI917515:JI917618 L917515:L917618 WVU851979:WVU852082 WLY851979:WLY852082 WCC851979:WCC852082 VSG851979:VSG852082 VIK851979:VIK852082 UYO851979:UYO852082 UOS851979:UOS852082 UEW851979:UEW852082 TVA851979:TVA852082 TLE851979:TLE852082 TBI851979:TBI852082 SRM851979:SRM852082 SHQ851979:SHQ852082 RXU851979:RXU852082 RNY851979:RNY852082 REC851979:REC852082 QUG851979:QUG852082 QKK851979:QKK852082 QAO851979:QAO852082 PQS851979:PQS852082 PGW851979:PGW852082 OXA851979:OXA852082 ONE851979:ONE852082 ODI851979:ODI852082 NTM851979:NTM852082 NJQ851979:NJQ852082 MZU851979:MZU852082 MPY851979:MPY852082 MGC851979:MGC852082 LWG851979:LWG852082 LMK851979:LMK852082 LCO851979:LCO852082 KSS851979:KSS852082 KIW851979:KIW852082 JZA851979:JZA852082 JPE851979:JPE852082 JFI851979:JFI852082 IVM851979:IVM852082 ILQ851979:ILQ852082 IBU851979:IBU852082 HRY851979:HRY852082 HIC851979:HIC852082 GYG851979:GYG852082 GOK851979:GOK852082 GEO851979:GEO852082 FUS851979:FUS852082 FKW851979:FKW852082 FBA851979:FBA852082 ERE851979:ERE852082 EHI851979:EHI852082 DXM851979:DXM852082 DNQ851979:DNQ852082 DDU851979:DDU852082 CTY851979:CTY852082 CKC851979:CKC852082 CAG851979:CAG852082 BQK851979:BQK852082 BGO851979:BGO852082 AWS851979:AWS852082 AMW851979:AMW852082 ADA851979:ADA852082 TE851979:TE852082 JI851979:JI852082 L851979:L852082 WVU786443:WVU786546 WLY786443:WLY786546 WCC786443:WCC786546 VSG786443:VSG786546 VIK786443:VIK786546 UYO786443:UYO786546 UOS786443:UOS786546 UEW786443:UEW786546 TVA786443:TVA786546 TLE786443:TLE786546 TBI786443:TBI786546 SRM786443:SRM786546 SHQ786443:SHQ786546 RXU786443:RXU786546 RNY786443:RNY786546 REC786443:REC786546 QUG786443:QUG786546 QKK786443:QKK786546 QAO786443:QAO786546 PQS786443:PQS786546 PGW786443:PGW786546 OXA786443:OXA786546 ONE786443:ONE786546 ODI786443:ODI786546 NTM786443:NTM786546 NJQ786443:NJQ786546 MZU786443:MZU786546 MPY786443:MPY786546 MGC786443:MGC786546 LWG786443:LWG786546 LMK786443:LMK786546 LCO786443:LCO786546 KSS786443:KSS786546 KIW786443:KIW786546 JZA786443:JZA786546 JPE786443:JPE786546 JFI786443:JFI786546 IVM786443:IVM786546 ILQ786443:ILQ786546 IBU786443:IBU786546 HRY786443:HRY786546 HIC786443:HIC786546 GYG786443:GYG786546 GOK786443:GOK786546 GEO786443:GEO786546 FUS786443:FUS786546 FKW786443:FKW786546 FBA786443:FBA786546 ERE786443:ERE786546 EHI786443:EHI786546 DXM786443:DXM786546 DNQ786443:DNQ786546 DDU786443:DDU786546 CTY786443:CTY786546 CKC786443:CKC786546 CAG786443:CAG786546 BQK786443:BQK786546 BGO786443:BGO786546 AWS786443:AWS786546 AMW786443:AMW786546 ADA786443:ADA786546 TE786443:TE786546 JI786443:JI786546 L786443:L786546 WVU720907:WVU721010 WLY720907:WLY721010 WCC720907:WCC721010 VSG720907:VSG721010 VIK720907:VIK721010 UYO720907:UYO721010 UOS720907:UOS721010 UEW720907:UEW721010 TVA720907:TVA721010 TLE720907:TLE721010 TBI720907:TBI721010 SRM720907:SRM721010 SHQ720907:SHQ721010 RXU720907:RXU721010 RNY720907:RNY721010 REC720907:REC721010 QUG720907:QUG721010 QKK720907:QKK721010 QAO720907:QAO721010 PQS720907:PQS721010 PGW720907:PGW721010 OXA720907:OXA721010 ONE720907:ONE721010 ODI720907:ODI721010 NTM720907:NTM721010 NJQ720907:NJQ721010 MZU720907:MZU721010 MPY720907:MPY721010 MGC720907:MGC721010 LWG720907:LWG721010 LMK720907:LMK721010 LCO720907:LCO721010 KSS720907:KSS721010 KIW720907:KIW721010 JZA720907:JZA721010 JPE720907:JPE721010 JFI720907:JFI721010 IVM720907:IVM721010 ILQ720907:ILQ721010 IBU720907:IBU721010 HRY720907:HRY721010 HIC720907:HIC721010 GYG720907:GYG721010 GOK720907:GOK721010 GEO720907:GEO721010 FUS720907:FUS721010 FKW720907:FKW721010 FBA720907:FBA721010 ERE720907:ERE721010 EHI720907:EHI721010 DXM720907:DXM721010 DNQ720907:DNQ721010 DDU720907:DDU721010 CTY720907:CTY721010 CKC720907:CKC721010 CAG720907:CAG721010 BQK720907:BQK721010 BGO720907:BGO721010 AWS720907:AWS721010 AMW720907:AMW721010 ADA720907:ADA721010 TE720907:TE721010 JI720907:JI721010 L720907:L721010 WVU655371:WVU655474 WLY655371:WLY655474 WCC655371:WCC655474 VSG655371:VSG655474 VIK655371:VIK655474 UYO655371:UYO655474 UOS655371:UOS655474 UEW655371:UEW655474 TVA655371:TVA655474 TLE655371:TLE655474 TBI655371:TBI655474 SRM655371:SRM655474 SHQ655371:SHQ655474 RXU655371:RXU655474 RNY655371:RNY655474 REC655371:REC655474 QUG655371:QUG655474 QKK655371:QKK655474 QAO655371:QAO655474 PQS655371:PQS655474 PGW655371:PGW655474 OXA655371:OXA655474 ONE655371:ONE655474 ODI655371:ODI655474 NTM655371:NTM655474 NJQ655371:NJQ655474 MZU655371:MZU655474 MPY655371:MPY655474 MGC655371:MGC655474 LWG655371:LWG655474 LMK655371:LMK655474 LCO655371:LCO655474 KSS655371:KSS655474 KIW655371:KIW655474 JZA655371:JZA655474 JPE655371:JPE655474 JFI655371:JFI655474 IVM655371:IVM655474 ILQ655371:ILQ655474 IBU655371:IBU655474 HRY655371:HRY655474 HIC655371:HIC655474 GYG655371:GYG655474 GOK655371:GOK655474 GEO655371:GEO655474 FUS655371:FUS655474 FKW655371:FKW655474 FBA655371:FBA655474 ERE655371:ERE655474 EHI655371:EHI655474 DXM655371:DXM655474 DNQ655371:DNQ655474 DDU655371:DDU655474 CTY655371:CTY655474 CKC655371:CKC655474 CAG655371:CAG655474 BQK655371:BQK655474 BGO655371:BGO655474 AWS655371:AWS655474 AMW655371:AMW655474 ADA655371:ADA655474 TE655371:TE655474 JI655371:JI655474 L655371:L655474 WVU589835:WVU589938 WLY589835:WLY589938 WCC589835:WCC589938 VSG589835:VSG589938 VIK589835:VIK589938 UYO589835:UYO589938 UOS589835:UOS589938 UEW589835:UEW589938 TVA589835:TVA589938 TLE589835:TLE589938 TBI589835:TBI589938 SRM589835:SRM589938 SHQ589835:SHQ589938 RXU589835:RXU589938 RNY589835:RNY589938 REC589835:REC589938 QUG589835:QUG589938 QKK589835:QKK589938 QAO589835:QAO589938 PQS589835:PQS589938 PGW589835:PGW589938 OXA589835:OXA589938 ONE589835:ONE589938 ODI589835:ODI589938 NTM589835:NTM589938 NJQ589835:NJQ589938 MZU589835:MZU589938 MPY589835:MPY589938 MGC589835:MGC589938 LWG589835:LWG589938 LMK589835:LMK589938 LCO589835:LCO589938 KSS589835:KSS589938 KIW589835:KIW589938 JZA589835:JZA589938 JPE589835:JPE589938 JFI589835:JFI589938 IVM589835:IVM589938 ILQ589835:ILQ589938 IBU589835:IBU589938 HRY589835:HRY589938 HIC589835:HIC589938 GYG589835:GYG589938 GOK589835:GOK589938 GEO589835:GEO589938 FUS589835:FUS589938 FKW589835:FKW589938 FBA589835:FBA589938 ERE589835:ERE589938 EHI589835:EHI589938 DXM589835:DXM589938 DNQ589835:DNQ589938 DDU589835:DDU589938 CTY589835:CTY589938 CKC589835:CKC589938 CAG589835:CAG589938 BQK589835:BQK589938 BGO589835:BGO589938 AWS589835:AWS589938 AMW589835:AMW589938 ADA589835:ADA589938 TE589835:TE589938 JI589835:JI589938 L589835:L589938 WVU524299:WVU524402 WLY524299:WLY524402 WCC524299:WCC524402 VSG524299:VSG524402 VIK524299:VIK524402 UYO524299:UYO524402 UOS524299:UOS524402 UEW524299:UEW524402 TVA524299:TVA524402 TLE524299:TLE524402 TBI524299:TBI524402 SRM524299:SRM524402 SHQ524299:SHQ524402 RXU524299:RXU524402 RNY524299:RNY524402 REC524299:REC524402 QUG524299:QUG524402 QKK524299:QKK524402 QAO524299:QAO524402 PQS524299:PQS524402 PGW524299:PGW524402 OXA524299:OXA524402 ONE524299:ONE524402 ODI524299:ODI524402 NTM524299:NTM524402 NJQ524299:NJQ524402 MZU524299:MZU524402 MPY524299:MPY524402 MGC524299:MGC524402 LWG524299:LWG524402 LMK524299:LMK524402 LCO524299:LCO524402 KSS524299:KSS524402 KIW524299:KIW524402 JZA524299:JZA524402 JPE524299:JPE524402 JFI524299:JFI524402 IVM524299:IVM524402 ILQ524299:ILQ524402 IBU524299:IBU524402 HRY524299:HRY524402 HIC524299:HIC524402 GYG524299:GYG524402 GOK524299:GOK524402 GEO524299:GEO524402 FUS524299:FUS524402 FKW524299:FKW524402 FBA524299:FBA524402 ERE524299:ERE524402 EHI524299:EHI524402 DXM524299:DXM524402 DNQ524299:DNQ524402 DDU524299:DDU524402 CTY524299:CTY524402 CKC524299:CKC524402 CAG524299:CAG524402 BQK524299:BQK524402 BGO524299:BGO524402 AWS524299:AWS524402 AMW524299:AMW524402 ADA524299:ADA524402 TE524299:TE524402 JI524299:JI524402 L524299:L524402 WVU458763:WVU458866 WLY458763:WLY458866 WCC458763:WCC458866 VSG458763:VSG458866 VIK458763:VIK458866 UYO458763:UYO458866 UOS458763:UOS458866 UEW458763:UEW458866 TVA458763:TVA458866 TLE458763:TLE458866 TBI458763:TBI458866 SRM458763:SRM458866 SHQ458763:SHQ458866 RXU458763:RXU458866 RNY458763:RNY458866 REC458763:REC458866 QUG458763:QUG458866 QKK458763:QKK458866 QAO458763:QAO458866 PQS458763:PQS458866 PGW458763:PGW458866 OXA458763:OXA458866 ONE458763:ONE458866 ODI458763:ODI458866 NTM458763:NTM458866 NJQ458763:NJQ458866 MZU458763:MZU458866 MPY458763:MPY458866 MGC458763:MGC458866 LWG458763:LWG458866 LMK458763:LMK458866 LCO458763:LCO458866 KSS458763:KSS458866 KIW458763:KIW458866 JZA458763:JZA458866 JPE458763:JPE458866 JFI458763:JFI458866 IVM458763:IVM458866 ILQ458763:ILQ458866 IBU458763:IBU458866 HRY458763:HRY458866 HIC458763:HIC458866 GYG458763:GYG458866 GOK458763:GOK458866 GEO458763:GEO458866 FUS458763:FUS458866 FKW458763:FKW458866 FBA458763:FBA458866 ERE458763:ERE458866 EHI458763:EHI458866 DXM458763:DXM458866 DNQ458763:DNQ458866 DDU458763:DDU458866 CTY458763:CTY458866 CKC458763:CKC458866 CAG458763:CAG458866 BQK458763:BQK458866 BGO458763:BGO458866 AWS458763:AWS458866 AMW458763:AMW458866 ADA458763:ADA458866 TE458763:TE458866 JI458763:JI458866 L458763:L458866 WVU393227:WVU393330 WLY393227:WLY393330 WCC393227:WCC393330 VSG393227:VSG393330 VIK393227:VIK393330 UYO393227:UYO393330 UOS393227:UOS393330 UEW393227:UEW393330 TVA393227:TVA393330 TLE393227:TLE393330 TBI393227:TBI393330 SRM393227:SRM393330 SHQ393227:SHQ393330 RXU393227:RXU393330 RNY393227:RNY393330 REC393227:REC393330 QUG393227:QUG393330 QKK393227:QKK393330 QAO393227:QAO393330 PQS393227:PQS393330 PGW393227:PGW393330 OXA393227:OXA393330 ONE393227:ONE393330 ODI393227:ODI393330 NTM393227:NTM393330 NJQ393227:NJQ393330 MZU393227:MZU393330 MPY393227:MPY393330 MGC393227:MGC393330 LWG393227:LWG393330 LMK393227:LMK393330 LCO393227:LCO393330 KSS393227:KSS393330 KIW393227:KIW393330 JZA393227:JZA393330 JPE393227:JPE393330 JFI393227:JFI393330 IVM393227:IVM393330 ILQ393227:ILQ393330 IBU393227:IBU393330 HRY393227:HRY393330 HIC393227:HIC393330 GYG393227:GYG393330 GOK393227:GOK393330 GEO393227:GEO393330 FUS393227:FUS393330 FKW393227:FKW393330 FBA393227:FBA393330 ERE393227:ERE393330 EHI393227:EHI393330 DXM393227:DXM393330 DNQ393227:DNQ393330 DDU393227:DDU393330 CTY393227:CTY393330 CKC393227:CKC393330 CAG393227:CAG393330 BQK393227:BQK393330 BGO393227:BGO393330 AWS393227:AWS393330 AMW393227:AMW393330 ADA393227:ADA393330 TE393227:TE393330 JI393227:JI393330 L393227:L393330 WVU327691:WVU327794 WLY327691:WLY327794 WCC327691:WCC327794 VSG327691:VSG327794 VIK327691:VIK327794 UYO327691:UYO327794 UOS327691:UOS327794 UEW327691:UEW327794 TVA327691:TVA327794 TLE327691:TLE327794 TBI327691:TBI327794 SRM327691:SRM327794 SHQ327691:SHQ327794 RXU327691:RXU327794 RNY327691:RNY327794 REC327691:REC327794 QUG327691:QUG327794 QKK327691:QKK327794 QAO327691:QAO327794 PQS327691:PQS327794 PGW327691:PGW327794 OXA327691:OXA327794 ONE327691:ONE327794 ODI327691:ODI327794 NTM327691:NTM327794 NJQ327691:NJQ327794 MZU327691:MZU327794 MPY327691:MPY327794 MGC327691:MGC327794 LWG327691:LWG327794 LMK327691:LMK327794 LCO327691:LCO327794 KSS327691:KSS327794 KIW327691:KIW327794 JZA327691:JZA327794 JPE327691:JPE327794 JFI327691:JFI327794 IVM327691:IVM327794 ILQ327691:ILQ327794 IBU327691:IBU327794 HRY327691:HRY327794 HIC327691:HIC327794 GYG327691:GYG327794 GOK327691:GOK327794 GEO327691:GEO327794 FUS327691:FUS327794 FKW327691:FKW327794 FBA327691:FBA327794 ERE327691:ERE327794 EHI327691:EHI327794 DXM327691:DXM327794 DNQ327691:DNQ327794 DDU327691:DDU327794 CTY327691:CTY327794 CKC327691:CKC327794 CAG327691:CAG327794 BQK327691:BQK327794 BGO327691:BGO327794 AWS327691:AWS327794 AMW327691:AMW327794 ADA327691:ADA327794 TE327691:TE327794 JI327691:JI327794 L327691:L327794 WVU262155:WVU262258 WLY262155:WLY262258 WCC262155:WCC262258 VSG262155:VSG262258 VIK262155:VIK262258 UYO262155:UYO262258 UOS262155:UOS262258 UEW262155:UEW262258 TVA262155:TVA262258 TLE262155:TLE262258 TBI262155:TBI262258 SRM262155:SRM262258 SHQ262155:SHQ262258 RXU262155:RXU262258 RNY262155:RNY262258 REC262155:REC262258 QUG262155:QUG262258 QKK262155:QKK262258 QAO262155:QAO262258 PQS262155:PQS262258 PGW262155:PGW262258 OXA262155:OXA262258 ONE262155:ONE262258 ODI262155:ODI262258 NTM262155:NTM262258 NJQ262155:NJQ262258 MZU262155:MZU262258 MPY262155:MPY262258 MGC262155:MGC262258 LWG262155:LWG262258 LMK262155:LMK262258 LCO262155:LCO262258 KSS262155:KSS262258 KIW262155:KIW262258 JZA262155:JZA262258 JPE262155:JPE262258 JFI262155:JFI262258 IVM262155:IVM262258 ILQ262155:ILQ262258 IBU262155:IBU262258 HRY262155:HRY262258 HIC262155:HIC262258 GYG262155:GYG262258 GOK262155:GOK262258 GEO262155:GEO262258 FUS262155:FUS262258 FKW262155:FKW262258 FBA262155:FBA262258 ERE262155:ERE262258 EHI262155:EHI262258 DXM262155:DXM262258 DNQ262155:DNQ262258 DDU262155:DDU262258 CTY262155:CTY262258 CKC262155:CKC262258 CAG262155:CAG262258 BQK262155:BQK262258 BGO262155:BGO262258 AWS262155:AWS262258 AMW262155:AMW262258 ADA262155:ADA262258 TE262155:TE262258 JI262155:JI262258 L262155:L262258 WVU196619:WVU196722 WLY196619:WLY196722 WCC196619:WCC196722 VSG196619:VSG196722 VIK196619:VIK196722 UYO196619:UYO196722 UOS196619:UOS196722 UEW196619:UEW196722 TVA196619:TVA196722 TLE196619:TLE196722 TBI196619:TBI196722 SRM196619:SRM196722 SHQ196619:SHQ196722 RXU196619:RXU196722 RNY196619:RNY196722 REC196619:REC196722 QUG196619:QUG196722 QKK196619:QKK196722 QAO196619:QAO196722 PQS196619:PQS196722 PGW196619:PGW196722 OXA196619:OXA196722 ONE196619:ONE196722 ODI196619:ODI196722 NTM196619:NTM196722 NJQ196619:NJQ196722 MZU196619:MZU196722 MPY196619:MPY196722 MGC196619:MGC196722 LWG196619:LWG196722 LMK196619:LMK196722 LCO196619:LCO196722 KSS196619:KSS196722 KIW196619:KIW196722 JZA196619:JZA196722 JPE196619:JPE196722 JFI196619:JFI196722 IVM196619:IVM196722 ILQ196619:ILQ196722 IBU196619:IBU196722 HRY196619:HRY196722 HIC196619:HIC196722 GYG196619:GYG196722 GOK196619:GOK196722 GEO196619:GEO196722 FUS196619:FUS196722 FKW196619:FKW196722 FBA196619:FBA196722 ERE196619:ERE196722 EHI196619:EHI196722 DXM196619:DXM196722 DNQ196619:DNQ196722 DDU196619:DDU196722 CTY196619:CTY196722 CKC196619:CKC196722 CAG196619:CAG196722 BQK196619:BQK196722 BGO196619:BGO196722 AWS196619:AWS196722 AMW196619:AMW196722 ADA196619:ADA196722 TE196619:TE196722 JI196619:JI196722 L196619:L196722 WVU131083:WVU131186 WLY131083:WLY131186 WCC131083:WCC131186 VSG131083:VSG131186 VIK131083:VIK131186 UYO131083:UYO131186 UOS131083:UOS131186 UEW131083:UEW131186 TVA131083:TVA131186 TLE131083:TLE131186 TBI131083:TBI131186 SRM131083:SRM131186 SHQ131083:SHQ131186 RXU131083:RXU131186 RNY131083:RNY131186 REC131083:REC131186 QUG131083:QUG131186 QKK131083:QKK131186 QAO131083:QAO131186 PQS131083:PQS131186 PGW131083:PGW131186 OXA131083:OXA131186 ONE131083:ONE131186 ODI131083:ODI131186 NTM131083:NTM131186 NJQ131083:NJQ131186 MZU131083:MZU131186 MPY131083:MPY131186 MGC131083:MGC131186 LWG131083:LWG131186 LMK131083:LMK131186 LCO131083:LCO131186 KSS131083:KSS131186 KIW131083:KIW131186 JZA131083:JZA131186 JPE131083:JPE131186 JFI131083:JFI131186 IVM131083:IVM131186 ILQ131083:ILQ131186 IBU131083:IBU131186 HRY131083:HRY131186 HIC131083:HIC131186 GYG131083:GYG131186 GOK131083:GOK131186 GEO131083:GEO131186 FUS131083:FUS131186 FKW131083:FKW131186 FBA131083:FBA131186 ERE131083:ERE131186 EHI131083:EHI131186 DXM131083:DXM131186 DNQ131083:DNQ131186 DDU131083:DDU131186 CTY131083:CTY131186 CKC131083:CKC131186 CAG131083:CAG131186 BQK131083:BQK131186 BGO131083:BGO131186 AWS131083:AWS131186 AMW131083:AMW131186 ADA131083:ADA131186 TE131083:TE131186 JI131083:JI131186 L131083:L131186 WVU65547:WVU65650 WLY65547:WLY65650 WCC65547:WCC65650 VSG65547:VSG65650 VIK65547:VIK65650 UYO65547:UYO65650 UOS65547:UOS65650 UEW65547:UEW65650 TVA65547:TVA65650 TLE65547:TLE65650 TBI65547:TBI65650 SRM65547:SRM65650 SHQ65547:SHQ65650 RXU65547:RXU65650 RNY65547:RNY65650 REC65547:REC65650 QUG65547:QUG65650 QKK65547:QKK65650 QAO65547:QAO65650 PQS65547:PQS65650 PGW65547:PGW65650 OXA65547:OXA65650 ONE65547:ONE65650 ODI65547:ODI65650 NTM65547:NTM65650 NJQ65547:NJQ65650 MZU65547:MZU65650 MPY65547:MPY65650 MGC65547:MGC65650 LWG65547:LWG65650 LMK65547:LMK65650 LCO65547:LCO65650 KSS65547:KSS65650 KIW65547:KIW65650 JZA65547:JZA65650 JPE65547:JPE65650 JFI65547:JFI65650 IVM65547:IVM65650 ILQ65547:ILQ65650 IBU65547:IBU65650 HRY65547:HRY65650 HIC65547:HIC65650 GYG65547:GYG65650 GOK65547:GOK65650 GEO65547:GEO65650 FUS65547:FUS65650 FKW65547:FKW65650 FBA65547:FBA65650 ERE65547:ERE65650 EHI65547:EHI65650 DXM65547:DXM65650 DNQ65547:DNQ65650 DDU65547:DDU65650 CTY65547:CTY65650 CKC65547:CKC65650 CAG65547:CAG65650 BQK65547:BQK65650 BGO65547:BGO65650 AWS65547:AWS65650 AMW65547:AMW65650 ADA65547:ADA65650 TE65547:TE65650 JI65547:JI65650 L65547:L65650 WVU9:WVU114 WLY9:WLY114 WCC9:WCC114 VSG9:VSG114 VIK9:VIK114 UYO9:UYO114 UOS9:UOS114 UEW9:UEW114 TVA9:TVA114 TLE9:TLE114 TBI9:TBI114 SRM9:SRM114 SHQ9:SHQ114 RXU9:RXU114 RNY9:RNY114 REC9:REC114 QUG9:QUG114 QKK9:QKK114 QAO9:QAO114 PQS9:PQS114 PGW9:PGW114 OXA9:OXA114 ONE9:ONE114 ODI9:ODI114 NTM9:NTM114 NJQ9:NJQ114 MZU9:MZU114 MPY9:MPY114 MGC9:MGC114 LWG9:LWG114 LMK9:LMK114 LCO9:LCO114 KSS9:KSS114 KIW9:KIW114 JZA9:JZA114 JPE9:JPE114 JFI9:JFI114 IVM9:IVM114 ILQ9:ILQ114 IBU9:IBU114 HRY9:HRY114 HIC9:HIC114 GYG9:GYG114 GOK9:GOK114 GEO9:GEO114 FUS9:FUS114 FKW9:FKW114 FBA9:FBA114 ERE9:ERE114 EHI9:EHI114 DXM9:DXM114 DNQ9:DNQ114 DDU9:DDU114 CTY9:CTY114 CKC9:CKC114 CAG9:CAG114 BQK9:BQK114 BGO9:BGO114 AWS9:AWS114 AMW9:AMW114 ADA9:ADA114 TE9:TE114 JI9:JI114">
      <formula1>$X$71:$X$73</formula1>
    </dataValidation>
    <dataValidation type="list" allowBlank="1" showInputMessage="1" showErrorMessage="1" sqref="F4 WVP983042 WLT983042 WBX983042 VSB983042 VIF983042 UYJ983042 UON983042 UER983042 TUV983042 TKZ983042 TBD983042 SRH983042 SHL983042 RXP983042 RNT983042 RDX983042 QUB983042 QKF983042 QAJ983042 PQN983042 PGR983042 OWV983042 OMZ983042 ODD983042 NTH983042 NJL983042 MZP983042 MPT983042 MFX983042 LWB983042 LMF983042 LCJ983042 KSN983042 KIR983042 JYV983042 JOZ983042 JFD983042 IVH983042 ILL983042 IBP983042 HRT983042 HHX983042 GYB983042 GOF983042 GEJ983042 FUN983042 FKR983042 FAV983042 EQZ983042 EHD983042 DXH983042 DNL983042 DDP983042 CTT983042 CJX983042 CAB983042 BQF983042 BGJ983042 AWN983042 AMR983042 ACV983042 SZ983042 JD983042 F983042 WVP917506 WLT917506 WBX917506 VSB917506 VIF917506 UYJ917506 UON917506 UER917506 TUV917506 TKZ917506 TBD917506 SRH917506 SHL917506 RXP917506 RNT917506 RDX917506 QUB917506 QKF917506 QAJ917506 PQN917506 PGR917506 OWV917506 OMZ917506 ODD917506 NTH917506 NJL917506 MZP917506 MPT917506 MFX917506 LWB917506 LMF917506 LCJ917506 KSN917506 KIR917506 JYV917506 JOZ917506 JFD917506 IVH917506 ILL917506 IBP917506 HRT917506 HHX917506 GYB917506 GOF917506 GEJ917506 FUN917506 FKR917506 FAV917506 EQZ917506 EHD917506 DXH917506 DNL917506 DDP917506 CTT917506 CJX917506 CAB917506 BQF917506 BGJ917506 AWN917506 AMR917506 ACV917506 SZ917506 JD917506 F917506 WVP851970 WLT851970 WBX851970 VSB851970 VIF851970 UYJ851970 UON851970 UER851970 TUV851970 TKZ851970 TBD851970 SRH851970 SHL851970 RXP851970 RNT851970 RDX851970 QUB851970 QKF851970 QAJ851970 PQN851970 PGR851970 OWV851970 OMZ851970 ODD851970 NTH851970 NJL851970 MZP851970 MPT851970 MFX851970 LWB851970 LMF851970 LCJ851970 KSN851970 KIR851970 JYV851970 JOZ851970 JFD851970 IVH851970 ILL851970 IBP851970 HRT851970 HHX851970 GYB851970 GOF851970 GEJ851970 FUN851970 FKR851970 FAV851970 EQZ851970 EHD851970 DXH851970 DNL851970 DDP851970 CTT851970 CJX851970 CAB851970 BQF851970 BGJ851970 AWN851970 AMR851970 ACV851970 SZ851970 JD851970 F851970 WVP786434 WLT786434 WBX786434 VSB786434 VIF786434 UYJ786434 UON786434 UER786434 TUV786434 TKZ786434 TBD786434 SRH786434 SHL786434 RXP786434 RNT786434 RDX786434 QUB786434 QKF786434 QAJ786434 PQN786434 PGR786434 OWV786434 OMZ786434 ODD786434 NTH786434 NJL786434 MZP786434 MPT786434 MFX786434 LWB786434 LMF786434 LCJ786434 KSN786434 KIR786434 JYV786434 JOZ786434 JFD786434 IVH786434 ILL786434 IBP786434 HRT786434 HHX786434 GYB786434 GOF786434 GEJ786434 FUN786434 FKR786434 FAV786434 EQZ786434 EHD786434 DXH786434 DNL786434 DDP786434 CTT786434 CJX786434 CAB786434 BQF786434 BGJ786434 AWN786434 AMR786434 ACV786434 SZ786434 JD786434 F786434 WVP720898 WLT720898 WBX720898 VSB720898 VIF720898 UYJ720898 UON720898 UER720898 TUV720898 TKZ720898 TBD720898 SRH720898 SHL720898 RXP720898 RNT720898 RDX720898 QUB720898 QKF720898 QAJ720898 PQN720898 PGR720898 OWV720898 OMZ720898 ODD720898 NTH720898 NJL720898 MZP720898 MPT720898 MFX720898 LWB720898 LMF720898 LCJ720898 KSN720898 KIR720898 JYV720898 JOZ720898 JFD720898 IVH720898 ILL720898 IBP720898 HRT720898 HHX720898 GYB720898 GOF720898 GEJ720898 FUN720898 FKR720898 FAV720898 EQZ720898 EHD720898 DXH720898 DNL720898 DDP720898 CTT720898 CJX720898 CAB720898 BQF720898 BGJ720898 AWN720898 AMR720898 ACV720898 SZ720898 JD720898 F720898 WVP655362 WLT655362 WBX655362 VSB655362 VIF655362 UYJ655362 UON655362 UER655362 TUV655362 TKZ655362 TBD655362 SRH655362 SHL655362 RXP655362 RNT655362 RDX655362 QUB655362 QKF655362 QAJ655362 PQN655362 PGR655362 OWV655362 OMZ655362 ODD655362 NTH655362 NJL655362 MZP655362 MPT655362 MFX655362 LWB655362 LMF655362 LCJ655362 KSN655362 KIR655362 JYV655362 JOZ655362 JFD655362 IVH655362 ILL655362 IBP655362 HRT655362 HHX655362 GYB655362 GOF655362 GEJ655362 FUN655362 FKR655362 FAV655362 EQZ655362 EHD655362 DXH655362 DNL655362 DDP655362 CTT655362 CJX655362 CAB655362 BQF655362 BGJ655362 AWN655362 AMR655362 ACV655362 SZ655362 JD655362 F655362 WVP589826 WLT589826 WBX589826 VSB589826 VIF589826 UYJ589826 UON589826 UER589826 TUV589826 TKZ589826 TBD589826 SRH589826 SHL589826 RXP589826 RNT589826 RDX589826 QUB589826 QKF589826 QAJ589826 PQN589826 PGR589826 OWV589826 OMZ589826 ODD589826 NTH589826 NJL589826 MZP589826 MPT589826 MFX589826 LWB589826 LMF589826 LCJ589826 KSN589826 KIR589826 JYV589826 JOZ589826 JFD589826 IVH589826 ILL589826 IBP589826 HRT589826 HHX589826 GYB589826 GOF589826 GEJ589826 FUN589826 FKR589826 FAV589826 EQZ589826 EHD589826 DXH589826 DNL589826 DDP589826 CTT589826 CJX589826 CAB589826 BQF589826 BGJ589826 AWN589826 AMR589826 ACV589826 SZ589826 JD589826 F589826 WVP524290 WLT524290 WBX524290 VSB524290 VIF524290 UYJ524290 UON524290 UER524290 TUV524290 TKZ524290 TBD524290 SRH524290 SHL524290 RXP524290 RNT524290 RDX524290 QUB524290 QKF524290 QAJ524290 PQN524290 PGR524290 OWV524290 OMZ524290 ODD524290 NTH524290 NJL524290 MZP524290 MPT524290 MFX524290 LWB524290 LMF524290 LCJ524290 KSN524290 KIR524290 JYV524290 JOZ524290 JFD524290 IVH524290 ILL524290 IBP524290 HRT524290 HHX524290 GYB524290 GOF524290 GEJ524290 FUN524290 FKR524290 FAV524290 EQZ524290 EHD524290 DXH524290 DNL524290 DDP524290 CTT524290 CJX524290 CAB524290 BQF524290 BGJ524290 AWN524290 AMR524290 ACV524290 SZ524290 JD524290 F524290 WVP458754 WLT458754 WBX458754 VSB458754 VIF458754 UYJ458754 UON458754 UER458754 TUV458754 TKZ458754 TBD458754 SRH458754 SHL458754 RXP458754 RNT458754 RDX458754 QUB458754 QKF458754 QAJ458754 PQN458754 PGR458754 OWV458754 OMZ458754 ODD458754 NTH458754 NJL458754 MZP458754 MPT458754 MFX458754 LWB458754 LMF458754 LCJ458754 KSN458754 KIR458754 JYV458754 JOZ458754 JFD458754 IVH458754 ILL458754 IBP458754 HRT458754 HHX458754 GYB458754 GOF458754 GEJ458754 FUN458754 FKR458754 FAV458754 EQZ458754 EHD458754 DXH458754 DNL458754 DDP458754 CTT458754 CJX458754 CAB458754 BQF458754 BGJ458754 AWN458754 AMR458754 ACV458754 SZ458754 JD458754 F458754 WVP393218 WLT393218 WBX393218 VSB393218 VIF393218 UYJ393218 UON393218 UER393218 TUV393218 TKZ393218 TBD393218 SRH393218 SHL393218 RXP393218 RNT393218 RDX393218 QUB393218 QKF393218 QAJ393218 PQN393218 PGR393218 OWV393218 OMZ393218 ODD393218 NTH393218 NJL393218 MZP393218 MPT393218 MFX393218 LWB393218 LMF393218 LCJ393218 KSN393218 KIR393218 JYV393218 JOZ393218 JFD393218 IVH393218 ILL393218 IBP393218 HRT393218 HHX393218 GYB393218 GOF393218 GEJ393218 FUN393218 FKR393218 FAV393218 EQZ393218 EHD393218 DXH393218 DNL393218 DDP393218 CTT393218 CJX393218 CAB393218 BQF393218 BGJ393218 AWN393218 AMR393218 ACV393218 SZ393218 JD393218 F393218 WVP327682 WLT327682 WBX327682 VSB327682 VIF327682 UYJ327682 UON327682 UER327682 TUV327682 TKZ327682 TBD327682 SRH327682 SHL327682 RXP327682 RNT327682 RDX327682 QUB327682 QKF327682 QAJ327682 PQN327682 PGR327682 OWV327682 OMZ327682 ODD327682 NTH327682 NJL327682 MZP327682 MPT327682 MFX327682 LWB327682 LMF327682 LCJ327682 KSN327682 KIR327682 JYV327682 JOZ327682 JFD327682 IVH327682 ILL327682 IBP327682 HRT327682 HHX327682 GYB327682 GOF327682 GEJ327682 FUN327682 FKR327682 FAV327682 EQZ327682 EHD327682 DXH327682 DNL327682 DDP327682 CTT327682 CJX327682 CAB327682 BQF327682 BGJ327682 AWN327682 AMR327682 ACV327682 SZ327682 JD327682 F327682 WVP262146 WLT262146 WBX262146 VSB262146 VIF262146 UYJ262146 UON262146 UER262146 TUV262146 TKZ262146 TBD262146 SRH262146 SHL262146 RXP262146 RNT262146 RDX262146 QUB262146 QKF262146 QAJ262146 PQN262146 PGR262146 OWV262146 OMZ262146 ODD262146 NTH262146 NJL262146 MZP262146 MPT262146 MFX262146 LWB262146 LMF262146 LCJ262146 KSN262146 KIR262146 JYV262146 JOZ262146 JFD262146 IVH262146 ILL262146 IBP262146 HRT262146 HHX262146 GYB262146 GOF262146 GEJ262146 FUN262146 FKR262146 FAV262146 EQZ262146 EHD262146 DXH262146 DNL262146 DDP262146 CTT262146 CJX262146 CAB262146 BQF262146 BGJ262146 AWN262146 AMR262146 ACV262146 SZ262146 JD262146 F262146 WVP196610 WLT196610 WBX196610 VSB196610 VIF196610 UYJ196610 UON196610 UER196610 TUV196610 TKZ196610 TBD196610 SRH196610 SHL196610 RXP196610 RNT196610 RDX196610 QUB196610 QKF196610 QAJ196610 PQN196610 PGR196610 OWV196610 OMZ196610 ODD196610 NTH196610 NJL196610 MZP196610 MPT196610 MFX196610 LWB196610 LMF196610 LCJ196610 KSN196610 KIR196610 JYV196610 JOZ196610 JFD196610 IVH196610 ILL196610 IBP196610 HRT196610 HHX196610 GYB196610 GOF196610 GEJ196610 FUN196610 FKR196610 FAV196610 EQZ196610 EHD196610 DXH196610 DNL196610 DDP196610 CTT196610 CJX196610 CAB196610 BQF196610 BGJ196610 AWN196610 AMR196610 ACV196610 SZ196610 JD196610 F196610 WVP131074 WLT131074 WBX131074 VSB131074 VIF131074 UYJ131074 UON131074 UER131074 TUV131074 TKZ131074 TBD131074 SRH131074 SHL131074 RXP131074 RNT131074 RDX131074 QUB131074 QKF131074 QAJ131074 PQN131074 PGR131074 OWV131074 OMZ131074 ODD131074 NTH131074 NJL131074 MZP131074 MPT131074 MFX131074 LWB131074 LMF131074 LCJ131074 KSN131074 KIR131074 JYV131074 JOZ131074 JFD131074 IVH131074 ILL131074 IBP131074 HRT131074 HHX131074 GYB131074 GOF131074 GEJ131074 FUN131074 FKR131074 FAV131074 EQZ131074 EHD131074 DXH131074 DNL131074 DDP131074 CTT131074 CJX131074 CAB131074 BQF131074 BGJ131074 AWN131074 AMR131074 ACV131074 SZ131074 JD131074 F131074 WVP65538 WLT65538 WBX65538 VSB65538 VIF65538 UYJ65538 UON65538 UER65538 TUV65538 TKZ65538 TBD65538 SRH65538 SHL65538 RXP65538 RNT65538 RDX65538 QUB65538 QKF65538 QAJ65538 PQN65538 PGR65538 OWV65538 OMZ65538 ODD65538 NTH65538 NJL65538 MZP65538 MPT65538 MFX65538 LWB65538 LMF65538 LCJ65538 KSN65538 KIR65538 JYV65538 JOZ65538 JFD65538 IVH65538 ILL65538 IBP65538 HRT65538 HHX65538 GYB65538 GOF65538 GEJ65538 FUN65538 FKR65538 FAV65538 EQZ65538 EHD65538 DXH65538 DNL65538 DDP65538 CTT65538 CJX65538 CAB65538 BQF65538 BGJ65538 AWN65538 AMR65538 ACV65538 SZ65538 JD65538 F65538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$X$26:$X$69</formula1>
    </dataValidation>
    <dataValidation type="list" allowBlank="1" showInputMessage="1" showErrorMessage="1" sqref="O9:O114 JL9:JL114 TH9:TH114 ADD9:ADD114 AMZ9:AMZ114 AWV9:AWV114 BGR9:BGR114 BQN9:BQN114 CAJ9:CAJ114 CKF9:CKF114 CUB9:CUB114 DDX9:DDX114 DNT9:DNT114 DXP9:DXP114 EHL9:EHL114 ERH9:ERH114 FBD9:FBD114 FKZ9:FKZ114 FUV9:FUV114 GER9:GER114 GON9:GON114 GYJ9:GYJ114 HIF9:HIF114 HSB9:HSB114 IBX9:IBX114 ILT9:ILT114 IVP9:IVP114 JFL9:JFL114 JPH9:JPH114 JZD9:JZD114 KIZ9:KIZ114 KSV9:KSV114 LCR9:LCR114 LMN9:LMN114 LWJ9:LWJ114 MGF9:MGF114 MQB9:MQB114 MZX9:MZX114 NJT9:NJT114 NTP9:NTP114 ODL9:ODL114 ONH9:ONH114 OXD9:OXD114 PGZ9:PGZ114 PQV9:PQV114 QAR9:QAR114 QKN9:QKN114 QUJ9:QUJ114 REF9:REF114 ROB9:ROB114 RXX9:RXX114 SHT9:SHT114 SRP9:SRP114 TBL9:TBL114 TLH9:TLH114 TVD9:TVD114 UEZ9:UEZ114 UOV9:UOV114 UYR9:UYR114 VIN9:VIN114 VSJ9:VSJ114 WCF9:WCF114 WMB9:WMB114 WVX9:WVX114 O65547:O65650 JL65547:JL65650 TH65547:TH65650 ADD65547:ADD65650 AMZ65547:AMZ65650 AWV65547:AWV65650 BGR65547:BGR65650 BQN65547:BQN65650 CAJ65547:CAJ65650 CKF65547:CKF65650 CUB65547:CUB65650 DDX65547:DDX65650 DNT65547:DNT65650 DXP65547:DXP65650 EHL65547:EHL65650 ERH65547:ERH65650 FBD65547:FBD65650 FKZ65547:FKZ65650 FUV65547:FUV65650 GER65547:GER65650 GON65547:GON65650 GYJ65547:GYJ65650 HIF65547:HIF65650 HSB65547:HSB65650 IBX65547:IBX65650 ILT65547:ILT65650 IVP65547:IVP65650 JFL65547:JFL65650 JPH65547:JPH65650 JZD65547:JZD65650 KIZ65547:KIZ65650 KSV65547:KSV65650 LCR65547:LCR65650 LMN65547:LMN65650 LWJ65547:LWJ65650 MGF65547:MGF65650 MQB65547:MQB65650 MZX65547:MZX65650 NJT65547:NJT65650 NTP65547:NTP65650 ODL65547:ODL65650 ONH65547:ONH65650 OXD65547:OXD65650 PGZ65547:PGZ65650 PQV65547:PQV65650 QAR65547:QAR65650 QKN65547:QKN65650 QUJ65547:QUJ65650 REF65547:REF65650 ROB65547:ROB65650 RXX65547:RXX65650 SHT65547:SHT65650 SRP65547:SRP65650 TBL65547:TBL65650 TLH65547:TLH65650 TVD65547:TVD65650 UEZ65547:UEZ65650 UOV65547:UOV65650 UYR65547:UYR65650 VIN65547:VIN65650 VSJ65547:VSJ65650 WCF65547:WCF65650 WMB65547:WMB65650 WVX65547:WVX65650 O131083:O131186 JL131083:JL131186 TH131083:TH131186 ADD131083:ADD131186 AMZ131083:AMZ131186 AWV131083:AWV131186 BGR131083:BGR131186 BQN131083:BQN131186 CAJ131083:CAJ131186 CKF131083:CKF131186 CUB131083:CUB131186 DDX131083:DDX131186 DNT131083:DNT131186 DXP131083:DXP131186 EHL131083:EHL131186 ERH131083:ERH131186 FBD131083:FBD131186 FKZ131083:FKZ131186 FUV131083:FUV131186 GER131083:GER131186 GON131083:GON131186 GYJ131083:GYJ131186 HIF131083:HIF131186 HSB131083:HSB131186 IBX131083:IBX131186 ILT131083:ILT131186 IVP131083:IVP131186 JFL131083:JFL131186 JPH131083:JPH131186 JZD131083:JZD131186 KIZ131083:KIZ131186 KSV131083:KSV131186 LCR131083:LCR131186 LMN131083:LMN131186 LWJ131083:LWJ131186 MGF131083:MGF131186 MQB131083:MQB131186 MZX131083:MZX131186 NJT131083:NJT131186 NTP131083:NTP131186 ODL131083:ODL131186 ONH131083:ONH131186 OXD131083:OXD131186 PGZ131083:PGZ131186 PQV131083:PQV131186 QAR131083:QAR131186 QKN131083:QKN131186 QUJ131083:QUJ131186 REF131083:REF131186 ROB131083:ROB131186 RXX131083:RXX131186 SHT131083:SHT131186 SRP131083:SRP131186 TBL131083:TBL131186 TLH131083:TLH131186 TVD131083:TVD131186 UEZ131083:UEZ131186 UOV131083:UOV131186 UYR131083:UYR131186 VIN131083:VIN131186 VSJ131083:VSJ131186 WCF131083:WCF131186 WMB131083:WMB131186 WVX131083:WVX131186 O196619:O196722 JL196619:JL196722 TH196619:TH196722 ADD196619:ADD196722 AMZ196619:AMZ196722 AWV196619:AWV196722 BGR196619:BGR196722 BQN196619:BQN196722 CAJ196619:CAJ196722 CKF196619:CKF196722 CUB196619:CUB196722 DDX196619:DDX196722 DNT196619:DNT196722 DXP196619:DXP196722 EHL196619:EHL196722 ERH196619:ERH196722 FBD196619:FBD196722 FKZ196619:FKZ196722 FUV196619:FUV196722 GER196619:GER196722 GON196619:GON196722 GYJ196619:GYJ196722 HIF196619:HIF196722 HSB196619:HSB196722 IBX196619:IBX196722 ILT196619:ILT196722 IVP196619:IVP196722 JFL196619:JFL196722 JPH196619:JPH196722 JZD196619:JZD196722 KIZ196619:KIZ196722 KSV196619:KSV196722 LCR196619:LCR196722 LMN196619:LMN196722 LWJ196619:LWJ196722 MGF196619:MGF196722 MQB196619:MQB196722 MZX196619:MZX196722 NJT196619:NJT196722 NTP196619:NTP196722 ODL196619:ODL196722 ONH196619:ONH196722 OXD196619:OXD196722 PGZ196619:PGZ196722 PQV196619:PQV196722 QAR196619:QAR196722 QKN196619:QKN196722 QUJ196619:QUJ196722 REF196619:REF196722 ROB196619:ROB196722 RXX196619:RXX196722 SHT196619:SHT196722 SRP196619:SRP196722 TBL196619:TBL196722 TLH196619:TLH196722 TVD196619:TVD196722 UEZ196619:UEZ196722 UOV196619:UOV196722 UYR196619:UYR196722 VIN196619:VIN196722 VSJ196619:VSJ196722 WCF196619:WCF196722 WMB196619:WMB196722 WVX196619:WVX196722 O262155:O262258 JL262155:JL262258 TH262155:TH262258 ADD262155:ADD262258 AMZ262155:AMZ262258 AWV262155:AWV262258 BGR262155:BGR262258 BQN262155:BQN262258 CAJ262155:CAJ262258 CKF262155:CKF262258 CUB262155:CUB262258 DDX262155:DDX262258 DNT262155:DNT262258 DXP262155:DXP262258 EHL262155:EHL262258 ERH262155:ERH262258 FBD262155:FBD262258 FKZ262155:FKZ262258 FUV262155:FUV262258 GER262155:GER262258 GON262155:GON262258 GYJ262155:GYJ262258 HIF262155:HIF262258 HSB262155:HSB262258 IBX262155:IBX262258 ILT262155:ILT262258 IVP262155:IVP262258 JFL262155:JFL262258 JPH262155:JPH262258 JZD262155:JZD262258 KIZ262155:KIZ262258 KSV262155:KSV262258 LCR262155:LCR262258 LMN262155:LMN262258 LWJ262155:LWJ262258 MGF262155:MGF262258 MQB262155:MQB262258 MZX262155:MZX262258 NJT262155:NJT262258 NTP262155:NTP262258 ODL262155:ODL262258 ONH262155:ONH262258 OXD262155:OXD262258 PGZ262155:PGZ262258 PQV262155:PQV262258 QAR262155:QAR262258 QKN262155:QKN262258 QUJ262155:QUJ262258 REF262155:REF262258 ROB262155:ROB262258 RXX262155:RXX262258 SHT262155:SHT262258 SRP262155:SRP262258 TBL262155:TBL262258 TLH262155:TLH262258 TVD262155:TVD262258 UEZ262155:UEZ262258 UOV262155:UOV262258 UYR262155:UYR262258 VIN262155:VIN262258 VSJ262155:VSJ262258 WCF262155:WCF262258 WMB262155:WMB262258 WVX262155:WVX262258 O327691:O327794 JL327691:JL327794 TH327691:TH327794 ADD327691:ADD327794 AMZ327691:AMZ327794 AWV327691:AWV327794 BGR327691:BGR327794 BQN327691:BQN327794 CAJ327691:CAJ327794 CKF327691:CKF327794 CUB327691:CUB327794 DDX327691:DDX327794 DNT327691:DNT327794 DXP327691:DXP327794 EHL327691:EHL327794 ERH327691:ERH327794 FBD327691:FBD327794 FKZ327691:FKZ327794 FUV327691:FUV327794 GER327691:GER327794 GON327691:GON327794 GYJ327691:GYJ327794 HIF327691:HIF327794 HSB327691:HSB327794 IBX327691:IBX327794 ILT327691:ILT327794 IVP327691:IVP327794 JFL327691:JFL327794 JPH327691:JPH327794 JZD327691:JZD327794 KIZ327691:KIZ327794 KSV327691:KSV327794 LCR327691:LCR327794 LMN327691:LMN327794 LWJ327691:LWJ327794 MGF327691:MGF327794 MQB327691:MQB327794 MZX327691:MZX327794 NJT327691:NJT327794 NTP327691:NTP327794 ODL327691:ODL327794 ONH327691:ONH327794 OXD327691:OXD327794 PGZ327691:PGZ327794 PQV327691:PQV327794 QAR327691:QAR327794 QKN327691:QKN327794 QUJ327691:QUJ327794 REF327691:REF327794 ROB327691:ROB327794 RXX327691:RXX327794 SHT327691:SHT327794 SRP327691:SRP327794 TBL327691:TBL327794 TLH327691:TLH327794 TVD327691:TVD327794 UEZ327691:UEZ327794 UOV327691:UOV327794 UYR327691:UYR327794 VIN327691:VIN327794 VSJ327691:VSJ327794 WCF327691:WCF327794 WMB327691:WMB327794 WVX327691:WVX327794 O393227:O393330 JL393227:JL393330 TH393227:TH393330 ADD393227:ADD393330 AMZ393227:AMZ393330 AWV393227:AWV393330 BGR393227:BGR393330 BQN393227:BQN393330 CAJ393227:CAJ393330 CKF393227:CKF393330 CUB393227:CUB393330 DDX393227:DDX393330 DNT393227:DNT393330 DXP393227:DXP393330 EHL393227:EHL393330 ERH393227:ERH393330 FBD393227:FBD393330 FKZ393227:FKZ393330 FUV393227:FUV393330 GER393227:GER393330 GON393227:GON393330 GYJ393227:GYJ393330 HIF393227:HIF393330 HSB393227:HSB393330 IBX393227:IBX393330 ILT393227:ILT393330 IVP393227:IVP393330 JFL393227:JFL393330 JPH393227:JPH393330 JZD393227:JZD393330 KIZ393227:KIZ393330 KSV393227:KSV393330 LCR393227:LCR393330 LMN393227:LMN393330 LWJ393227:LWJ393330 MGF393227:MGF393330 MQB393227:MQB393330 MZX393227:MZX393330 NJT393227:NJT393330 NTP393227:NTP393330 ODL393227:ODL393330 ONH393227:ONH393330 OXD393227:OXD393330 PGZ393227:PGZ393330 PQV393227:PQV393330 QAR393227:QAR393330 QKN393227:QKN393330 QUJ393227:QUJ393330 REF393227:REF393330 ROB393227:ROB393330 RXX393227:RXX393330 SHT393227:SHT393330 SRP393227:SRP393330 TBL393227:TBL393330 TLH393227:TLH393330 TVD393227:TVD393330 UEZ393227:UEZ393330 UOV393227:UOV393330 UYR393227:UYR393330 VIN393227:VIN393330 VSJ393227:VSJ393330 WCF393227:WCF393330 WMB393227:WMB393330 WVX393227:WVX393330 O458763:O458866 JL458763:JL458866 TH458763:TH458866 ADD458763:ADD458866 AMZ458763:AMZ458866 AWV458763:AWV458866 BGR458763:BGR458866 BQN458763:BQN458866 CAJ458763:CAJ458866 CKF458763:CKF458866 CUB458763:CUB458866 DDX458763:DDX458866 DNT458763:DNT458866 DXP458763:DXP458866 EHL458763:EHL458866 ERH458763:ERH458866 FBD458763:FBD458866 FKZ458763:FKZ458866 FUV458763:FUV458866 GER458763:GER458866 GON458763:GON458866 GYJ458763:GYJ458866 HIF458763:HIF458866 HSB458763:HSB458866 IBX458763:IBX458866 ILT458763:ILT458866 IVP458763:IVP458866 JFL458763:JFL458866 JPH458763:JPH458866 JZD458763:JZD458866 KIZ458763:KIZ458866 KSV458763:KSV458866 LCR458763:LCR458866 LMN458763:LMN458866 LWJ458763:LWJ458866 MGF458763:MGF458866 MQB458763:MQB458866 MZX458763:MZX458866 NJT458763:NJT458866 NTP458763:NTP458866 ODL458763:ODL458866 ONH458763:ONH458866 OXD458763:OXD458866 PGZ458763:PGZ458866 PQV458763:PQV458866 QAR458763:QAR458866 QKN458763:QKN458866 QUJ458763:QUJ458866 REF458763:REF458866 ROB458763:ROB458866 RXX458763:RXX458866 SHT458763:SHT458866 SRP458763:SRP458866 TBL458763:TBL458866 TLH458763:TLH458866 TVD458763:TVD458866 UEZ458763:UEZ458866 UOV458763:UOV458866 UYR458763:UYR458866 VIN458763:VIN458866 VSJ458763:VSJ458866 WCF458763:WCF458866 WMB458763:WMB458866 WVX458763:WVX458866 O524299:O524402 JL524299:JL524402 TH524299:TH524402 ADD524299:ADD524402 AMZ524299:AMZ524402 AWV524299:AWV524402 BGR524299:BGR524402 BQN524299:BQN524402 CAJ524299:CAJ524402 CKF524299:CKF524402 CUB524299:CUB524402 DDX524299:DDX524402 DNT524299:DNT524402 DXP524299:DXP524402 EHL524299:EHL524402 ERH524299:ERH524402 FBD524299:FBD524402 FKZ524299:FKZ524402 FUV524299:FUV524402 GER524299:GER524402 GON524299:GON524402 GYJ524299:GYJ524402 HIF524299:HIF524402 HSB524299:HSB524402 IBX524299:IBX524402 ILT524299:ILT524402 IVP524299:IVP524402 JFL524299:JFL524402 JPH524299:JPH524402 JZD524299:JZD524402 KIZ524299:KIZ524402 KSV524299:KSV524402 LCR524299:LCR524402 LMN524299:LMN524402 LWJ524299:LWJ524402 MGF524299:MGF524402 MQB524299:MQB524402 MZX524299:MZX524402 NJT524299:NJT524402 NTP524299:NTP524402 ODL524299:ODL524402 ONH524299:ONH524402 OXD524299:OXD524402 PGZ524299:PGZ524402 PQV524299:PQV524402 QAR524299:QAR524402 QKN524299:QKN524402 QUJ524299:QUJ524402 REF524299:REF524402 ROB524299:ROB524402 RXX524299:RXX524402 SHT524299:SHT524402 SRP524299:SRP524402 TBL524299:TBL524402 TLH524299:TLH524402 TVD524299:TVD524402 UEZ524299:UEZ524402 UOV524299:UOV524402 UYR524299:UYR524402 VIN524299:VIN524402 VSJ524299:VSJ524402 WCF524299:WCF524402 WMB524299:WMB524402 WVX524299:WVX524402 O589835:O589938 JL589835:JL589938 TH589835:TH589938 ADD589835:ADD589938 AMZ589835:AMZ589938 AWV589835:AWV589938 BGR589835:BGR589938 BQN589835:BQN589938 CAJ589835:CAJ589938 CKF589835:CKF589938 CUB589835:CUB589938 DDX589835:DDX589938 DNT589835:DNT589938 DXP589835:DXP589938 EHL589835:EHL589938 ERH589835:ERH589938 FBD589835:FBD589938 FKZ589835:FKZ589938 FUV589835:FUV589938 GER589835:GER589938 GON589835:GON589938 GYJ589835:GYJ589938 HIF589835:HIF589938 HSB589835:HSB589938 IBX589835:IBX589938 ILT589835:ILT589938 IVP589835:IVP589938 JFL589835:JFL589938 JPH589835:JPH589938 JZD589835:JZD589938 KIZ589835:KIZ589938 KSV589835:KSV589938 LCR589835:LCR589938 LMN589835:LMN589938 LWJ589835:LWJ589938 MGF589835:MGF589938 MQB589835:MQB589938 MZX589835:MZX589938 NJT589835:NJT589938 NTP589835:NTP589938 ODL589835:ODL589938 ONH589835:ONH589938 OXD589835:OXD589938 PGZ589835:PGZ589938 PQV589835:PQV589938 QAR589835:QAR589938 QKN589835:QKN589938 QUJ589835:QUJ589938 REF589835:REF589938 ROB589835:ROB589938 RXX589835:RXX589938 SHT589835:SHT589938 SRP589835:SRP589938 TBL589835:TBL589938 TLH589835:TLH589938 TVD589835:TVD589938 UEZ589835:UEZ589938 UOV589835:UOV589938 UYR589835:UYR589938 VIN589835:VIN589938 VSJ589835:VSJ589938 WCF589835:WCF589938 WMB589835:WMB589938 WVX589835:WVX589938 O655371:O655474 JL655371:JL655474 TH655371:TH655474 ADD655371:ADD655474 AMZ655371:AMZ655474 AWV655371:AWV655474 BGR655371:BGR655474 BQN655371:BQN655474 CAJ655371:CAJ655474 CKF655371:CKF655474 CUB655371:CUB655474 DDX655371:DDX655474 DNT655371:DNT655474 DXP655371:DXP655474 EHL655371:EHL655474 ERH655371:ERH655474 FBD655371:FBD655474 FKZ655371:FKZ655474 FUV655371:FUV655474 GER655371:GER655474 GON655371:GON655474 GYJ655371:GYJ655474 HIF655371:HIF655474 HSB655371:HSB655474 IBX655371:IBX655474 ILT655371:ILT655474 IVP655371:IVP655474 JFL655371:JFL655474 JPH655371:JPH655474 JZD655371:JZD655474 KIZ655371:KIZ655474 KSV655371:KSV655474 LCR655371:LCR655474 LMN655371:LMN655474 LWJ655371:LWJ655474 MGF655371:MGF655474 MQB655371:MQB655474 MZX655371:MZX655474 NJT655371:NJT655474 NTP655371:NTP655474 ODL655371:ODL655474 ONH655371:ONH655474 OXD655371:OXD655474 PGZ655371:PGZ655474 PQV655371:PQV655474 QAR655371:QAR655474 QKN655371:QKN655474 QUJ655371:QUJ655474 REF655371:REF655474 ROB655371:ROB655474 RXX655371:RXX655474 SHT655371:SHT655474 SRP655371:SRP655474 TBL655371:TBL655474 TLH655371:TLH655474 TVD655371:TVD655474 UEZ655371:UEZ655474 UOV655371:UOV655474 UYR655371:UYR655474 VIN655371:VIN655474 VSJ655371:VSJ655474 WCF655371:WCF655474 WMB655371:WMB655474 WVX655371:WVX655474 O720907:O721010 JL720907:JL721010 TH720907:TH721010 ADD720907:ADD721010 AMZ720907:AMZ721010 AWV720907:AWV721010 BGR720907:BGR721010 BQN720907:BQN721010 CAJ720907:CAJ721010 CKF720907:CKF721010 CUB720907:CUB721010 DDX720907:DDX721010 DNT720907:DNT721010 DXP720907:DXP721010 EHL720907:EHL721010 ERH720907:ERH721010 FBD720907:FBD721010 FKZ720907:FKZ721010 FUV720907:FUV721010 GER720907:GER721010 GON720907:GON721010 GYJ720907:GYJ721010 HIF720907:HIF721010 HSB720907:HSB721010 IBX720907:IBX721010 ILT720907:ILT721010 IVP720907:IVP721010 JFL720907:JFL721010 JPH720907:JPH721010 JZD720907:JZD721010 KIZ720907:KIZ721010 KSV720907:KSV721010 LCR720907:LCR721010 LMN720907:LMN721010 LWJ720907:LWJ721010 MGF720907:MGF721010 MQB720907:MQB721010 MZX720907:MZX721010 NJT720907:NJT721010 NTP720907:NTP721010 ODL720907:ODL721010 ONH720907:ONH721010 OXD720907:OXD721010 PGZ720907:PGZ721010 PQV720907:PQV721010 QAR720907:QAR721010 QKN720907:QKN721010 QUJ720907:QUJ721010 REF720907:REF721010 ROB720907:ROB721010 RXX720907:RXX721010 SHT720907:SHT721010 SRP720907:SRP721010 TBL720907:TBL721010 TLH720907:TLH721010 TVD720907:TVD721010 UEZ720907:UEZ721010 UOV720907:UOV721010 UYR720907:UYR721010 VIN720907:VIN721010 VSJ720907:VSJ721010 WCF720907:WCF721010 WMB720907:WMB721010 WVX720907:WVX721010 O786443:O786546 JL786443:JL786546 TH786443:TH786546 ADD786443:ADD786546 AMZ786443:AMZ786546 AWV786443:AWV786546 BGR786443:BGR786546 BQN786443:BQN786546 CAJ786443:CAJ786546 CKF786443:CKF786546 CUB786443:CUB786546 DDX786443:DDX786546 DNT786443:DNT786546 DXP786443:DXP786546 EHL786443:EHL786546 ERH786443:ERH786546 FBD786443:FBD786546 FKZ786443:FKZ786546 FUV786443:FUV786546 GER786443:GER786546 GON786443:GON786546 GYJ786443:GYJ786546 HIF786443:HIF786546 HSB786443:HSB786546 IBX786443:IBX786546 ILT786443:ILT786546 IVP786443:IVP786546 JFL786443:JFL786546 JPH786443:JPH786546 JZD786443:JZD786546 KIZ786443:KIZ786546 KSV786443:KSV786546 LCR786443:LCR786546 LMN786443:LMN786546 LWJ786443:LWJ786546 MGF786443:MGF786546 MQB786443:MQB786546 MZX786443:MZX786546 NJT786443:NJT786546 NTP786443:NTP786546 ODL786443:ODL786546 ONH786443:ONH786546 OXD786443:OXD786546 PGZ786443:PGZ786546 PQV786443:PQV786546 QAR786443:QAR786546 QKN786443:QKN786546 QUJ786443:QUJ786546 REF786443:REF786546 ROB786443:ROB786546 RXX786443:RXX786546 SHT786443:SHT786546 SRP786443:SRP786546 TBL786443:TBL786546 TLH786443:TLH786546 TVD786443:TVD786546 UEZ786443:UEZ786546 UOV786443:UOV786546 UYR786443:UYR786546 VIN786443:VIN786546 VSJ786443:VSJ786546 WCF786443:WCF786546 WMB786443:WMB786546 WVX786443:WVX786546 O851979:O852082 JL851979:JL852082 TH851979:TH852082 ADD851979:ADD852082 AMZ851979:AMZ852082 AWV851979:AWV852082 BGR851979:BGR852082 BQN851979:BQN852082 CAJ851979:CAJ852082 CKF851979:CKF852082 CUB851979:CUB852082 DDX851979:DDX852082 DNT851979:DNT852082 DXP851979:DXP852082 EHL851979:EHL852082 ERH851979:ERH852082 FBD851979:FBD852082 FKZ851979:FKZ852082 FUV851979:FUV852082 GER851979:GER852082 GON851979:GON852082 GYJ851979:GYJ852082 HIF851979:HIF852082 HSB851979:HSB852082 IBX851979:IBX852082 ILT851979:ILT852082 IVP851979:IVP852082 JFL851979:JFL852082 JPH851979:JPH852082 JZD851979:JZD852082 KIZ851979:KIZ852082 KSV851979:KSV852082 LCR851979:LCR852082 LMN851979:LMN852082 LWJ851979:LWJ852082 MGF851979:MGF852082 MQB851979:MQB852082 MZX851979:MZX852082 NJT851979:NJT852082 NTP851979:NTP852082 ODL851979:ODL852082 ONH851979:ONH852082 OXD851979:OXD852082 PGZ851979:PGZ852082 PQV851979:PQV852082 QAR851979:QAR852082 QKN851979:QKN852082 QUJ851979:QUJ852082 REF851979:REF852082 ROB851979:ROB852082 RXX851979:RXX852082 SHT851979:SHT852082 SRP851979:SRP852082 TBL851979:TBL852082 TLH851979:TLH852082 TVD851979:TVD852082 UEZ851979:UEZ852082 UOV851979:UOV852082 UYR851979:UYR852082 VIN851979:VIN852082 VSJ851979:VSJ852082 WCF851979:WCF852082 WMB851979:WMB852082 WVX851979:WVX852082 O917515:O917618 JL917515:JL917618 TH917515:TH917618 ADD917515:ADD917618 AMZ917515:AMZ917618 AWV917515:AWV917618 BGR917515:BGR917618 BQN917515:BQN917618 CAJ917515:CAJ917618 CKF917515:CKF917618 CUB917515:CUB917618 DDX917515:DDX917618 DNT917515:DNT917618 DXP917515:DXP917618 EHL917515:EHL917618 ERH917515:ERH917618 FBD917515:FBD917618 FKZ917515:FKZ917618 FUV917515:FUV917618 GER917515:GER917618 GON917515:GON917618 GYJ917515:GYJ917618 HIF917515:HIF917618 HSB917515:HSB917618 IBX917515:IBX917618 ILT917515:ILT917618 IVP917515:IVP917618 JFL917515:JFL917618 JPH917515:JPH917618 JZD917515:JZD917618 KIZ917515:KIZ917618 KSV917515:KSV917618 LCR917515:LCR917618 LMN917515:LMN917618 LWJ917515:LWJ917618 MGF917515:MGF917618 MQB917515:MQB917618 MZX917515:MZX917618 NJT917515:NJT917618 NTP917515:NTP917618 ODL917515:ODL917618 ONH917515:ONH917618 OXD917515:OXD917618 PGZ917515:PGZ917618 PQV917515:PQV917618 QAR917515:QAR917618 QKN917515:QKN917618 QUJ917515:QUJ917618 REF917515:REF917618 ROB917515:ROB917618 RXX917515:RXX917618 SHT917515:SHT917618 SRP917515:SRP917618 TBL917515:TBL917618 TLH917515:TLH917618 TVD917515:TVD917618 UEZ917515:UEZ917618 UOV917515:UOV917618 UYR917515:UYR917618 VIN917515:VIN917618 VSJ917515:VSJ917618 WCF917515:WCF917618 WMB917515:WMB917618 WVX917515:WVX917618 O983051:O983154 JL983051:JL983154 TH983051:TH983154 ADD983051:ADD983154 AMZ983051:AMZ983154 AWV983051:AWV983154 BGR983051:BGR983154 BQN983051:BQN983154 CAJ983051:CAJ983154 CKF983051:CKF983154 CUB983051:CUB983154 DDX983051:DDX983154 DNT983051:DNT983154 DXP983051:DXP983154 EHL983051:EHL983154 ERH983051:ERH983154 FBD983051:FBD983154 FKZ983051:FKZ983154 FUV983051:FUV983154 GER983051:GER983154 GON983051:GON983154 GYJ983051:GYJ983154 HIF983051:HIF983154 HSB983051:HSB983154 IBX983051:IBX983154 ILT983051:ILT983154 IVP983051:IVP983154 JFL983051:JFL983154 JPH983051:JPH983154 JZD983051:JZD983154 KIZ983051:KIZ983154 KSV983051:KSV983154 LCR983051:LCR983154 LMN983051:LMN983154 LWJ983051:LWJ983154 MGF983051:MGF983154 MQB983051:MQB983154 MZX983051:MZX983154 NJT983051:NJT983154 NTP983051:NTP983154 ODL983051:ODL983154 ONH983051:ONH983154 OXD983051:OXD983154 PGZ983051:PGZ983154 PQV983051:PQV983154 QAR983051:QAR983154 QKN983051:QKN983154 QUJ983051:QUJ983154 REF983051:REF983154 ROB983051:ROB983154 RXX983051:RXX983154 SHT983051:SHT983154 SRP983051:SRP983154 TBL983051:TBL983154 TLH983051:TLH983154 TVD983051:TVD983154 UEZ983051:UEZ983154 UOV983051:UOV983154 UYR983051:UYR983154 VIN983051:VIN983154 VSJ983051:VSJ983154 WCF983051:WCF983154 WMB983051:WMB983154 WVX983051:WVX983154 S9:S114 JO9:JO114 TK9:TK114 ADG9:ADG114 ANC9:ANC114 AWY9:AWY114 BGU9:BGU114 BQQ9:BQQ114 CAM9:CAM114 CKI9:CKI114 CUE9:CUE114 DEA9:DEA114 DNW9:DNW114 DXS9:DXS114 EHO9:EHO114 ERK9:ERK114 FBG9:FBG114 FLC9:FLC114 FUY9:FUY114 GEU9:GEU114 GOQ9:GOQ114 GYM9:GYM114 HII9:HII114 HSE9:HSE114 ICA9:ICA114 ILW9:ILW114 IVS9:IVS114 JFO9:JFO114 JPK9:JPK114 JZG9:JZG114 KJC9:KJC114 KSY9:KSY114 LCU9:LCU114 LMQ9:LMQ114 LWM9:LWM114 MGI9:MGI114 MQE9:MQE114 NAA9:NAA114 NJW9:NJW114 NTS9:NTS114 ODO9:ODO114 ONK9:ONK114 OXG9:OXG114 PHC9:PHC114 PQY9:PQY114 QAU9:QAU114 QKQ9:QKQ114 QUM9:QUM114 REI9:REI114 ROE9:ROE114 RYA9:RYA114 SHW9:SHW114 SRS9:SRS114 TBO9:TBO114 TLK9:TLK114 TVG9:TVG114 UFC9:UFC114 UOY9:UOY114 UYU9:UYU114 VIQ9:VIQ114 VSM9:VSM114 WCI9:WCI114 WME9:WME114 WWA9:WWA114 S65547:S65650 JO65547:JO65650 TK65547:TK65650 ADG65547:ADG65650 ANC65547:ANC65650 AWY65547:AWY65650 BGU65547:BGU65650 BQQ65547:BQQ65650 CAM65547:CAM65650 CKI65547:CKI65650 CUE65547:CUE65650 DEA65547:DEA65650 DNW65547:DNW65650 DXS65547:DXS65650 EHO65547:EHO65650 ERK65547:ERK65650 FBG65547:FBG65650 FLC65547:FLC65650 FUY65547:FUY65650 GEU65547:GEU65650 GOQ65547:GOQ65650 GYM65547:GYM65650 HII65547:HII65650 HSE65547:HSE65650 ICA65547:ICA65650 ILW65547:ILW65650 IVS65547:IVS65650 JFO65547:JFO65650 JPK65547:JPK65650 JZG65547:JZG65650 KJC65547:KJC65650 KSY65547:KSY65650 LCU65547:LCU65650 LMQ65547:LMQ65650 LWM65547:LWM65650 MGI65547:MGI65650 MQE65547:MQE65650 NAA65547:NAA65650 NJW65547:NJW65650 NTS65547:NTS65650 ODO65547:ODO65650 ONK65547:ONK65650 OXG65547:OXG65650 PHC65547:PHC65650 PQY65547:PQY65650 QAU65547:QAU65650 QKQ65547:QKQ65650 QUM65547:QUM65650 REI65547:REI65650 ROE65547:ROE65650 RYA65547:RYA65650 SHW65547:SHW65650 SRS65547:SRS65650 TBO65547:TBO65650 TLK65547:TLK65650 TVG65547:TVG65650 UFC65547:UFC65650 UOY65547:UOY65650 UYU65547:UYU65650 VIQ65547:VIQ65650 VSM65547:VSM65650 WCI65547:WCI65650 WME65547:WME65650 WWA65547:WWA65650 S131083:S131186 JO131083:JO131186 TK131083:TK131186 ADG131083:ADG131186 ANC131083:ANC131186 AWY131083:AWY131186 BGU131083:BGU131186 BQQ131083:BQQ131186 CAM131083:CAM131186 CKI131083:CKI131186 CUE131083:CUE131186 DEA131083:DEA131186 DNW131083:DNW131186 DXS131083:DXS131186 EHO131083:EHO131186 ERK131083:ERK131186 FBG131083:FBG131186 FLC131083:FLC131186 FUY131083:FUY131186 GEU131083:GEU131186 GOQ131083:GOQ131186 GYM131083:GYM131186 HII131083:HII131186 HSE131083:HSE131186 ICA131083:ICA131186 ILW131083:ILW131186 IVS131083:IVS131186 JFO131083:JFO131186 JPK131083:JPK131186 JZG131083:JZG131186 KJC131083:KJC131186 KSY131083:KSY131186 LCU131083:LCU131186 LMQ131083:LMQ131186 LWM131083:LWM131186 MGI131083:MGI131186 MQE131083:MQE131186 NAA131083:NAA131186 NJW131083:NJW131186 NTS131083:NTS131186 ODO131083:ODO131186 ONK131083:ONK131186 OXG131083:OXG131186 PHC131083:PHC131186 PQY131083:PQY131186 QAU131083:QAU131186 QKQ131083:QKQ131186 QUM131083:QUM131186 REI131083:REI131186 ROE131083:ROE131186 RYA131083:RYA131186 SHW131083:SHW131186 SRS131083:SRS131186 TBO131083:TBO131186 TLK131083:TLK131186 TVG131083:TVG131186 UFC131083:UFC131186 UOY131083:UOY131186 UYU131083:UYU131186 VIQ131083:VIQ131186 VSM131083:VSM131186 WCI131083:WCI131186 WME131083:WME131186 WWA131083:WWA131186 S196619:S196722 JO196619:JO196722 TK196619:TK196722 ADG196619:ADG196722 ANC196619:ANC196722 AWY196619:AWY196722 BGU196619:BGU196722 BQQ196619:BQQ196722 CAM196619:CAM196722 CKI196619:CKI196722 CUE196619:CUE196722 DEA196619:DEA196722 DNW196619:DNW196722 DXS196619:DXS196722 EHO196619:EHO196722 ERK196619:ERK196722 FBG196619:FBG196722 FLC196619:FLC196722 FUY196619:FUY196722 GEU196619:GEU196722 GOQ196619:GOQ196722 GYM196619:GYM196722 HII196619:HII196722 HSE196619:HSE196722 ICA196619:ICA196722 ILW196619:ILW196722 IVS196619:IVS196722 JFO196619:JFO196722 JPK196619:JPK196722 JZG196619:JZG196722 KJC196619:KJC196722 KSY196619:KSY196722 LCU196619:LCU196722 LMQ196619:LMQ196722 LWM196619:LWM196722 MGI196619:MGI196722 MQE196619:MQE196722 NAA196619:NAA196722 NJW196619:NJW196722 NTS196619:NTS196722 ODO196619:ODO196722 ONK196619:ONK196722 OXG196619:OXG196722 PHC196619:PHC196722 PQY196619:PQY196722 QAU196619:QAU196722 QKQ196619:QKQ196722 QUM196619:QUM196722 REI196619:REI196722 ROE196619:ROE196722 RYA196619:RYA196722 SHW196619:SHW196722 SRS196619:SRS196722 TBO196619:TBO196722 TLK196619:TLK196722 TVG196619:TVG196722 UFC196619:UFC196722 UOY196619:UOY196722 UYU196619:UYU196722 VIQ196619:VIQ196722 VSM196619:VSM196722 WCI196619:WCI196722 WME196619:WME196722 WWA196619:WWA196722 S262155:S262258 JO262155:JO262258 TK262155:TK262258 ADG262155:ADG262258 ANC262155:ANC262258 AWY262155:AWY262258 BGU262155:BGU262258 BQQ262155:BQQ262258 CAM262155:CAM262258 CKI262155:CKI262258 CUE262155:CUE262258 DEA262155:DEA262258 DNW262155:DNW262258 DXS262155:DXS262258 EHO262155:EHO262258 ERK262155:ERK262258 FBG262155:FBG262258 FLC262155:FLC262258 FUY262155:FUY262258 GEU262155:GEU262258 GOQ262155:GOQ262258 GYM262155:GYM262258 HII262155:HII262258 HSE262155:HSE262258 ICA262155:ICA262258 ILW262155:ILW262258 IVS262155:IVS262258 JFO262155:JFO262258 JPK262155:JPK262258 JZG262155:JZG262258 KJC262155:KJC262258 KSY262155:KSY262258 LCU262155:LCU262258 LMQ262155:LMQ262258 LWM262155:LWM262258 MGI262155:MGI262258 MQE262155:MQE262258 NAA262155:NAA262258 NJW262155:NJW262258 NTS262155:NTS262258 ODO262155:ODO262258 ONK262155:ONK262258 OXG262155:OXG262258 PHC262155:PHC262258 PQY262155:PQY262258 QAU262155:QAU262258 QKQ262155:QKQ262258 QUM262155:QUM262258 REI262155:REI262258 ROE262155:ROE262258 RYA262155:RYA262258 SHW262155:SHW262258 SRS262155:SRS262258 TBO262155:TBO262258 TLK262155:TLK262258 TVG262155:TVG262258 UFC262155:UFC262258 UOY262155:UOY262258 UYU262155:UYU262258 VIQ262155:VIQ262258 VSM262155:VSM262258 WCI262155:WCI262258 WME262155:WME262258 WWA262155:WWA262258 S327691:S327794 JO327691:JO327794 TK327691:TK327794 ADG327691:ADG327794 ANC327691:ANC327794 AWY327691:AWY327794 BGU327691:BGU327794 BQQ327691:BQQ327794 CAM327691:CAM327794 CKI327691:CKI327794 CUE327691:CUE327794 DEA327691:DEA327794 DNW327691:DNW327794 DXS327691:DXS327794 EHO327691:EHO327794 ERK327691:ERK327794 FBG327691:FBG327794 FLC327691:FLC327794 FUY327691:FUY327794 GEU327691:GEU327794 GOQ327691:GOQ327794 GYM327691:GYM327794 HII327691:HII327794 HSE327691:HSE327794 ICA327691:ICA327794 ILW327691:ILW327794 IVS327691:IVS327794 JFO327691:JFO327794 JPK327691:JPK327794 JZG327691:JZG327794 KJC327691:KJC327794 KSY327691:KSY327794 LCU327691:LCU327794 LMQ327691:LMQ327794 LWM327691:LWM327794 MGI327691:MGI327794 MQE327691:MQE327794 NAA327691:NAA327794 NJW327691:NJW327794 NTS327691:NTS327794 ODO327691:ODO327794 ONK327691:ONK327794 OXG327691:OXG327794 PHC327691:PHC327794 PQY327691:PQY327794 QAU327691:QAU327794 QKQ327691:QKQ327794 QUM327691:QUM327794 REI327691:REI327794 ROE327691:ROE327794 RYA327691:RYA327794 SHW327691:SHW327794 SRS327691:SRS327794 TBO327691:TBO327794 TLK327691:TLK327794 TVG327691:TVG327794 UFC327691:UFC327794 UOY327691:UOY327794 UYU327691:UYU327794 VIQ327691:VIQ327794 VSM327691:VSM327794 WCI327691:WCI327794 WME327691:WME327794 WWA327691:WWA327794 S393227:S393330 JO393227:JO393330 TK393227:TK393330 ADG393227:ADG393330 ANC393227:ANC393330 AWY393227:AWY393330 BGU393227:BGU393330 BQQ393227:BQQ393330 CAM393227:CAM393330 CKI393227:CKI393330 CUE393227:CUE393330 DEA393227:DEA393330 DNW393227:DNW393330 DXS393227:DXS393330 EHO393227:EHO393330 ERK393227:ERK393330 FBG393227:FBG393330 FLC393227:FLC393330 FUY393227:FUY393330 GEU393227:GEU393330 GOQ393227:GOQ393330 GYM393227:GYM393330 HII393227:HII393330 HSE393227:HSE393330 ICA393227:ICA393330 ILW393227:ILW393330 IVS393227:IVS393330 JFO393227:JFO393330 JPK393227:JPK393330 JZG393227:JZG393330 KJC393227:KJC393330 KSY393227:KSY393330 LCU393227:LCU393330 LMQ393227:LMQ393330 LWM393227:LWM393330 MGI393227:MGI393330 MQE393227:MQE393330 NAA393227:NAA393330 NJW393227:NJW393330 NTS393227:NTS393330 ODO393227:ODO393330 ONK393227:ONK393330 OXG393227:OXG393330 PHC393227:PHC393330 PQY393227:PQY393330 QAU393227:QAU393330 QKQ393227:QKQ393330 QUM393227:QUM393330 REI393227:REI393330 ROE393227:ROE393330 RYA393227:RYA393330 SHW393227:SHW393330 SRS393227:SRS393330 TBO393227:TBO393330 TLK393227:TLK393330 TVG393227:TVG393330 UFC393227:UFC393330 UOY393227:UOY393330 UYU393227:UYU393330 VIQ393227:VIQ393330 VSM393227:VSM393330 WCI393227:WCI393330 WME393227:WME393330 WWA393227:WWA393330 S458763:S458866 JO458763:JO458866 TK458763:TK458866 ADG458763:ADG458866 ANC458763:ANC458866 AWY458763:AWY458866 BGU458763:BGU458866 BQQ458763:BQQ458866 CAM458763:CAM458866 CKI458763:CKI458866 CUE458763:CUE458866 DEA458763:DEA458866 DNW458763:DNW458866 DXS458763:DXS458866 EHO458763:EHO458866 ERK458763:ERK458866 FBG458763:FBG458866 FLC458763:FLC458866 FUY458763:FUY458866 GEU458763:GEU458866 GOQ458763:GOQ458866 GYM458763:GYM458866 HII458763:HII458866 HSE458763:HSE458866 ICA458763:ICA458866 ILW458763:ILW458866 IVS458763:IVS458866 JFO458763:JFO458866 JPK458763:JPK458866 JZG458763:JZG458866 KJC458763:KJC458866 KSY458763:KSY458866 LCU458763:LCU458866 LMQ458763:LMQ458866 LWM458763:LWM458866 MGI458763:MGI458866 MQE458763:MQE458866 NAA458763:NAA458866 NJW458763:NJW458866 NTS458763:NTS458866 ODO458763:ODO458866 ONK458763:ONK458866 OXG458763:OXG458866 PHC458763:PHC458866 PQY458763:PQY458866 QAU458763:QAU458866 QKQ458763:QKQ458866 QUM458763:QUM458866 REI458763:REI458866 ROE458763:ROE458866 RYA458763:RYA458866 SHW458763:SHW458866 SRS458763:SRS458866 TBO458763:TBO458866 TLK458763:TLK458866 TVG458763:TVG458866 UFC458763:UFC458866 UOY458763:UOY458866 UYU458763:UYU458866 VIQ458763:VIQ458866 VSM458763:VSM458866 WCI458763:WCI458866 WME458763:WME458866 WWA458763:WWA458866 S524299:S524402 JO524299:JO524402 TK524299:TK524402 ADG524299:ADG524402 ANC524299:ANC524402 AWY524299:AWY524402 BGU524299:BGU524402 BQQ524299:BQQ524402 CAM524299:CAM524402 CKI524299:CKI524402 CUE524299:CUE524402 DEA524299:DEA524402 DNW524299:DNW524402 DXS524299:DXS524402 EHO524299:EHO524402 ERK524299:ERK524402 FBG524299:FBG524402 FLC524299:FLC524402 FUY524299:FUY524402 GEU524299:GEU524402 GOQ524299:GOQ524402 GYM524299:GYM524402 HII524299:HII524402 HSE524299:HSE524402 ICA524299:ICA524402 ILW524299:ILW524402 IVS524299:IVS524402 JFO524299:JFO524402 JPK524299:JPK524402 JZG524299:JZG524402 KJC524299:KJC524402 KSY524299:KSY524402 LCU524299:LCU524402 LMQ524299:LMQ524402 LWM524299:LWM524402 MGI524299:MGI524402 MQE524299:MQE524402 NAA524299:NAA524402 NJW524299:NJW524402 NTS524299:NTS524402 ODO524299:ODO524402 ONK524299:ONK524402 OXG524299:OXG524402 PHC524299:PHC524402 PQY524299:PQY524402 QAU524299:QAU524402 QKQ524299:QKQ524402 QUM524299:QUM524402 REI524299:REI524402 ROE524299:ROE524402 RYA524299:RYA524402 SHW524299:SHW524402 SRS524299:SRS524402 TBO524299:TBO524402 TLK524299:TLK524402 TVG524299:TVG524402 UFC524299:UFC524402 UOY524299:UOY524402 UYU524299:UYU524402 VIQ524299:VIQ524402 VSM524299:VSM524402 WCI524299:WCI524402 WME524299:WME524402 WWA524299:WWA524402 S589835:S589938 JO589835:JO589938 TK589835:TK589938 ADG589835:ADG589938 ANC589835:ANC589938 AWY589835:AWY589938 BGU589835:BGU589938 BQQ589835:BQQ589938 CAM589835:CAM589938 CKI589835:CKI589938 CUE589835:CUE589938 DEA589835:DEA589938 DNW589835:DNW589938 DXS589835:DXS589938 EHO589835:EHO589938 ERK589835:ERK589938 FBG589835:FBG589938 FLC589835:FLC589938 FUY589835:FUY589938 GEU589835:GEU589938 GOQ589835:GOQ589938 GYM589835:GYM589938 HII589835:HII589938 HSE589835:HSE589938 ICA589835:ICA589938 ILW589835:ILW589938 IVS589835:IVS589938 JFO589835:JFO589938 JPK589835:JPK589938 JZG589835:JZG589938 KJC589835:KJC589938 KSY589835:KSY589938 LCU589835:LCU589938 LMQ589835:LMQ589938 LWM589835:LWM589938 MGI589835:MGI589938 MQE589835:MQE589938 NAA589835:NAA589938 NJW589835:NJW589938 NTS589835:NTS589938 ODO589835:ODO589938 ONK589835:ONK589938 OXG589835:OXG589938 PHC589835:PHC589938 PQY589835:PQY589938 QAU589835:QAU589938 QKQ589835:QKQ589938 QUM589835:QUM589938 REI589835:REI589938 ROE589835:ROE589938 RYA589835:RYA589938 SHW589835:SHW589938 SRS589835:SRS589938 TBO589835:TBO589938 TLK589835:TLK589938 TVG589835:TVG589938 UFC589835:UFC589938 UOY589835:UOY589938 UYU589835:UYU589938 VIQ589835:VIQ589938 VSM589835:VSM589938 WCI589835:WCI589938 WME589835:WME589938 WWA589835:WWA589938 S655371:S655474 JO655371:JO655474 TK655371:TK655474 ADG655371:ADG655474 ANC655371:ANC655474 AWY655371:AWY655474 BGU655371:BGU655474 BQQ655371:BQQ655474 CAM655371:CAM655474 CKI655371:CKI655474 CUE655371:CUE655474 DEA655371:DEA655474 DNW655371:DNW655474 DXS655371:DXS655474 EHO655371:EHO655474 ERK655371:ERK655474 FBG655371:FBG655474 FLC655371:FLC655474 FUY655371:FUY655474 GEU655371:GEU655474 GOQ655371:GOQ655474 GYM655371:GYM655474 HII655371:HII655474 HSE655371:HSE655474 ICA655371:ICA655474 ILW655371:ILW655474 IVS655371:IVS655474 JFO655371:JFO655474 JPK655371:JPK655474 JZG655371:JZG655474 KJC655371:KJC655474 KSY655371:KSY655474 LCU655371:LCU655474 LMQ655371:LMQ655474 LWM655371:LWM655474 MGI655371:MGI655474 MQE655371:MQE655474 NAA655371:NAA655474 NJW655371:NJW655474 NTS655371:NTS655474 ODO655371:ODO655474 ONK655371:ONK655474 OXG655371:OXG655474 PHC655371:PHC655474 PQY655371:PQY655474 QAU655371:QAU655474 QKQ655371:QKQ655474 QUM655371:QUM655474 REI655371:REI655474 ROE655371:ROE655474 RYA655371:RYA655474 SHW655371:SHW655474 SRS655371:SRS655474 TBO655371:TBO655474 TLK655371:TLK655474 TVG655371:TVG655474 UFC655371:UFC655474 UOY655371:UOY655474 UYU655371:UYU655474 VIQ655371:VIQ655474 VSM655371:VSM655474 WCI655371:WCI655474 WME655371:WME655474 WWA655371:WWA655474 S720907:S721010 JO720907:JO721010 TK720907:TK721010 ADG720907:ADG721010 ANC720907:ANC721010 AWY720907:AWY721010 BGU720907:BGU721010 BQQ720907:BQQ721010 CAM720907:CAM721010 CKI720907:CKI721010 CUE720907:CUE721010 DEA720907:DEA721010 DNW720907:DNW721010 DXS720907:DXS721010 EHO720907:EHO721010 ERK720907:ERK721010 FBG720907:FBG721010 FLC720907:FLC721010 FUY720907:FUY721010 GEU720907:GEU721010 GOQ720907:GOQ721010 GYM720907:GYM721010 HII720907:HII721010 HSE720907:HSE721010 ICA720907:ICA721010 ILW720907:ILW721010 IVS720907:IVS721010 JFO720907:JFO721010 JPK720907:JPK721010 JZG720907:JZG721010 KJC720907:KJC721010 KSY720907:KSY721010 LCU720907:LCU721010 LMQ720907:LMQ721010 LWM720907:LWM721010 MGI720907:MGI721010 MQE720907:MQE721010 NAA720907:NAA721010 NJW720907:NJW721010 NTS720907:NTS721010 ODO720907:ODO721010 ONK720907:ONK721010 OXG720907:OXG721010 PHC720907:PHC721010 PQY720907:PQY721010 QAU720907:QAU721010 QKQ720907:QKQ721010 QUM720907:QUM721010 REI720907:REI721010 ROE720907:ROE721010 RYA720907:RYA721010 SHW720907:SHW721010 SRS720907:SRS721010 TBO720907:TBO721010 TLK720907:TLK721010 TVG720907:TVG721010 UFC720907:UFC721010 UOY720907:UOY721010 UYU720907:UYU721010 VIQ720907:VIQ721010 VSM720907:VSM721010 WCI720907:WCI721010 WME720907:WME721010 WWA720907:WWA721010 S786443:S786546 JO786443:JO786546 TK786443:TK786546 ADG786443:ADG786546 ANC786443:ANC786546 AWY786443:AWY786546 BGU786443:BGU786546 BQQ786443:BQQ786546 CAM786443:CAM786546 CKI786443:CKI786546 CUE786443:CUE786546 DEA786443:DEA786546 DNW786443:DNW786546 DXS786443:DXS786546 EHO786443:EHO786546 ERK786443:ERK786546 FBG786443:FBG786546 FLC786443:FLC786546 FUY786443:FUY786546 GEU786443:GEU786546 GOQ786443:GOQ786546 GYM786443:GYM786546 HII786443:HII786546 HSE786443:HSE786546 ICA786443:ICA786546 ILW786443:ILW786546 IVS786443:IVS786546 JFO786443:JFO786546 JPK786443:JPK786546 JZG786443:JZG786546 KJC786443:KJC786546 KSY786443:KSY786546 LCU786443:LCU786546 LMQ786443:LMQ786546 LWM786443:LWM786546 MGI786443:MGI786546 MQE786443:MQE786546 NAA786443:NAA786546 NJW786443:NJW786546 NTS786443:NTS786546 ODO786443:ODO786546 ONK786443:ONK786546 OXG786443:OXG786546 PHC786443:PHC786546 PQY786443:PQY786546 QAU786443:QAU786546 QKQ786443:QKQ786546 QUM786443:QUM786546 REI786443:REI786546 ROE786443:ROE786546 RYA786443:RYA786546 SHW786443:SHW786546 SRS786443:SRS786546 TBO786443:TBO786546 TLK786443:TLK786546 TVG786443:TVG786546 UFC786443:UFC786546 UOY786443:UOY786546 UYU786443:UYU786546 VIQ786443:VIQ786546 VSM786443:VSM786546 WCI786443:WCI786546 WME786443:WME786546 WWA786443:WWA786546 S851979:S852082 JO851979:JO852082 TK851979:TK852082 ADG851979:ADG852082 ANC851979:ANC852082 AWY851979:AWY852082 BGU851979:BGU852082 BQQ851979:BQQ852082 CAM851979:CAM852082 CKI851979:CKI852082 CUE851979:CUE852082 DEA851979:DEA852082 DNW851979:DNW852082 DXS851979:DXS852082 EHO851979:EHO852082 ERK851979:ERK852082 FBG851979:FBG852082 FLC851979:FLC852082 FUY851979:FUY852082 GEU851979:GEU852082 GOQ851979:GOQ852082 GYM851979:GYM852082 HII851979:HII852082 HSE851979:HSE852082 ICA851979:ICA852082 ILW851979:ILW852082 IVS851979:IVS852082 JFO851979:JFO852082 JPK851979:JPK852082 JZG851979:JZG852082 KJC851979:KJC852082 KSY851979:KSY852082 LCU851979:LCU852082 LMQ851979:LMQ852082 LWM851979:LWM852082 MGI851979:MGI852082 MQE851979:MQE852082 NAA851979:NAA852082 NJW851979:NJW852082 NTS851979:NTS852082 ODO851979:ODO852082 ONK851979:ONK852082 OXG851979:OXG852082 PHC851979:PHC852082 PQY851979:PQY852082 QAU851979:QAU852082 QKQ851979:QKQ852082 QUM851979:QUM852082 REI851979:REI852082 ROE851979:ROE852082 RYA851979:RYA852082 SHW851979:SHW852082 SRS851979:SRS852082 TBO851979:TBO852082 TLK851979:TLK852082 TVG851979:TVG852082 UFC851979:UFC852082 UOY851979:UOY852082 UYU851979:UYU852082 VIQ851979:VIQ852082 VSM851979:VSM852082 WCI851979:WCI852082 WME851979:WME852082 WWA851979:WWA852082 S917515:S917618 JO917515:JO917618 TK917515:TK917618 ADG917515:ADG917618 ANC917515:ANC917618 AWY917515:AWY917618 BGU917515:BGU917618 BQQ917515:BQQ917618 CAM917515:CAM917618 CKI917515:CKI917618 CUE917515:CUE917618 DEA917515:DEA917618 DNW917515:DNW917618 DXS917515:DXS917618 EHO917515:EHO917618 ERK917515:ERK917618 FBG917515:FBG917618 FLC917515:FLC917618 FUY917515:FUY917618 GEU917515:GEU917618 GOQ917515:GOQ917618 GYM917515:GYM917618 HII917515:HII917618 HSE917515:HSE917618 ICA917515:ICA917618 ILW917515:ILW917618 IVS917515:IVS917618 JFO917515:JFO917618 JPK917515:JPK917618 JZG917515:JZG917618 KJC917515:KJC917618 KSY917515:KSY917618 LCU917515:LCU917618 LMQ917515:LMQ917618 LWM917515:LWM917618 MGI917515:MGI917618 MQE917515:MQE917618 NAA917515:NAA917618 NJW917515:NJW917618 NTS917515:NTS917618 ODO917515:ODO917618 ONK917515:ONK917618 OXG917515:OXG917618 PHC917515:PHC917618 PQY917515:PQY917618 QAU917515:QAU917618 QKQ917515:QKQ917618 QUM917515:QUM917618 REI917515:REI917618 ROE917515:ROE917618 RYA917515:RYA917618 SHW917515:SHW917618 SRS917515:SRS917618 TBO917515:TBO917618 TLK917515:TLK917618 TVG917515:TVG917618 UFC917515:UFC917618 UOY917515:UOY917618 UYU917515:UYU917618 VIQ917515:VIQ917618 VSM917515:VSM917618 WCI917515:WCI917618 WME917515:WME917618 WWA917515:WWA917618 S983051:S983154 JO983051:JO983154 TK983051:TK983154 ADG983051:ADG983154 ANC983051:ANC983154 AWY983051:AWY983154 BGU983051:BGU983154 BQQ983051:BQQ983154 CAM983051:CAM983154 CKI983051:CKI983154 CUE983051:CUE983154 DEA983051:DEA983154 DNW983051:DNW983154 DXS983051:DXS983154 EHO983051:EHO983154 ERK983051:ERK983154 FBG983051:FBG983154 FLC983051:FLC983154 FUY983051:FUY983154 GEU983051:GEU983154 GOQ983051:GOQ983154 GYM983051:GYM983154 HII983051:HII983154 HSE983051:HSE983154 ICA983051:ICA983154 ILW983051:ILW983154 IVS983051:IVS983154 JFO983051:JFO983154 JPK983051:JPK983154 JZG983051:JZG983154 KJC983051:KJC983154 KSY983051:KSY983154 LCU983051:LCU983154 LMQ983051:LMQ983154 LWM983051:LWM983154 MGI983051:MGI983154 MQE983051:MQE983154 NAA983051:NAA983154 NJW983051:NJW983154 NTS983051:NTS983154 ODO983051:ODO983154 ONK983051:ONK983154 OXG983051:OXG983154 PHC983051:PHC983154 PQY983051:PQY983154 QAU983051:QAU983154 QKQ983051:QKQ983154 QUM983051:QUM983154 REI983051:REI983154 ROE983051:ROE983154 RYA983051:RYA983154 SHW983051:SHW983154 SRS983051:SRS983154 TBO983051:TBO983154 TLK983051:TLK983154 TVG983051:TVG983154 UFC983051:UFC983154 UOY983051:UOY983154 UYU983051:UYU983154 VIQ983051:VIQ983154 VSM983051:VSM983154 WCI983051:WCI983154 WME983051:WME983154 WWA983051:WWA983154">
      <formula1>$X$22:$X$24</formula1>
    </dataValidation>
    <dataValidation type="list" allowBlank="1" showInputMessage="1" showErrorMessage="1" sqref="H9:H114 JF9:JF114 TB9:TB114 ACX9:ACX114 AMT9:AMT114 AWP9:AWP114 BGL9:BGL114 BQH9:BQH114 CAD9:CAD114 CJZ9:CJZ114 CTV9:CTV114 DDR9:DDR114 DNN9:DNN114 DXJ9:DXJ114 EHF9:EHF114 ERB9:ERB114 FAX9:FAX114 FKT9:FKT114 FUP9:FUP114 GEL9:GEL114 GOH9:GOH114 GYD9:GYD114 HHZ9:HHZ114 HRV9:HRV114 IBR9:IBR114 ILN9:ILN114 IVJ9:IVJ114 JFF9:JFF114 JPB9:JPB114 JYX9:JYX114 KIT9:KIT114 KSP9:KSP114 LCL9:LCL114 LMH9:LMH114 LWD9:LWD114 MFZ9:MFZ114 MPV9:MPV114 MZR9:MZR114 NJN9:NJN114 NTJ9:NTJ114 ODF9:ODF114 ONB9:ONB114 OWX9:OWX114 PGT9:PGT114 PQP9:PQP114 QAL9:QAL114 QKH9:QKH114 QUD9:QUD114 RDZ9:RDZ114 RNV9:RNV114 RXR9:RXR114 SHN9:SHN114 SRJ9:SRJ114 TBF9:TBF114 TLB9:TLB114 TUX9:TUX114 UET9:UET114 UOP9:UOP114 UYL9:UYL114 VIH9:VIH114 VSD9:VSD114 WBZ9:WBZ114 WLV9:WLV114 WVR9:WVR114 H65547:H65650 JF65547:JF65650 TB65547:TB65650 ACX65547:ACX65650 AMT65547:AMT65650 AWP65547:AWP65650 BGL65547:BGL65650 BQH65547:BQH65650 CAD65547:CAD65650 CJZ65547:CJZ65650 CTV65547:CTV65650 DDR65547:DDR65650 DNN65547:DNN65650 DXJ65547:DXJ65650 EHF65547:EHF65650 ERB65547:ERB65650 FAX65547:FAX65650 FKT65547:FKT65650 FUP65547:FUP65650 GEL65547:GEL65650 GOH65547:GOH65650 GYD65547:GYD65650 HHZ65547:HHZ65650 HRV65547:HRV65650 IBR65547:IBR65650 ILN65547:ILN65650 IVJ65547:IVJ65650 JFF65547:JFF65650 JPB65547:JPB65650 JYX65547:JYX65650 KIT65547:KIT65650 KSP65547:KSP65650 LCL65547:LCL65650 LMH65547:LMH65650 LWD65547:LWD65650 MFZ65547:MFZ65650 MPV65547:MPV65650 MZR65547:MZR65650 NJN65547:NJN65650 NTJ65547:NTJ65650 ODF65547:ODF65650 ONB65547:ONB65650 OWX65547:OWX65650 PGT65547:PGT65650 PQP65547:PQP65650 QAL65547:QAL65650 QKH65547:QKH65650 QUD65547:QUD65650 RDZ65547:RDZ65650 RNV65547:RNV65650 RXR65547:RXR65650 SHN65547:SHN65650 SRJ65547:SRJ65650 TBF65547:TBF65650 TLB65547:TLB65650 TUX65547:TUX65650 UET65547:UET65650 UOP65547:UOP65650 UYL65547:UYL65650 VIH65547:VIH65650 VSD65547:VSD65650 WBZ65547:WBZ65650 WLV65547:WLV65650 WVR65547:WVR65650 H131083:H131186 JF131083:JF131186 TB131083:TB131186 ACX131083:ACX131186 AMT131083:AMT131186 AWP131083:AWP131186 BGL131083:BGL131186 BQH131083:BQH131186 CAD131083:CAD131186 CJZ131083:CJZ131186 CTV131083:CTV131186 DDR131083:DDR131186 DNN131083:DNN131186 DXJ131083:DXJ131186 EHF131083:EHF131186 ERB131083:ERB131186 FAX131083:FAX131186 FKT131083:FKT131186 FUP131083:FUP131186 GEL131083:GEL131186 GOH131083:GOH131186 GYD131083:GYD131186 HHZ131083:HHZ131186 HRV131083:HRV131186 IBR131083:IBR131186 ILN131083:ILN131186 IVJ131083:IVJ131186 JFF131083:JFF131186 JPB131083:JPB131186 JYX131083:JYX131186 KIT131083:KIT131186 KSP131083:KSP131186 LCL131083:LCL131186 LMH131083:LMH131186 LWD131083:LWD131186 MFZ131083:MFZ131186 MPV131083:MPV131186 MZR131083:MZR131186 NJN131083:NJN131186 NTJ131083:NTJ131186 ODF131083:ODF131186 ONB131083:ONB131186 OWX131083:OWX131186 PGT131083:PGT131186 PQP131083:PQP131186 QAL131083:QAL131186 QKH131083:QKH131186 QUD131083:QUD131186 RDZ131083:RDZ131186 RNV131083:RNV131186 RXR131083:RXR131186 SHN131083:SHN131186 SRJ131083:SRJ131186 TBF131083:TBF131186 TLB131083:TLB131186 TUX131083:TUX131186 UET131083:UET131186 UOP131083:UOP131186 UYL131083:UYL131186 VIH131083:VIH131186 VSD131083:VSD131186 WBZ131083:WBZ131186 WLV131083:WLV131186 WVR131083:WVR131186 H196619:H196722 JF196619:JF196722 TB196619:TB196722 ACX196619:ACX196722 AMT196619:AMT196722 AWP196619:AWP196722 BGL196619:BGL196722 BQH196619:BQH196722 CAD196619:CAD196722 CJZ196619:CJZ196722 CTV196619:CTV196722 DDR196619:DDR196722 DNN196619:DNN196722 DXJ196619:DXJ196722 EHF196619:EHF196722 ERB196619:ERB196722 FAX196619:FAX196722 FKT196619:FKT196722 FUP196619:FUP196722 GEL196619:GEL196722 GOH196619:GOH196722 GYD196619:GYD196722 HHZ196619:HHZ196722 HRV196619:HRV196722 IBR196619:IBR196722 ILN196619:ILN196722 IVJ196619:IVJ196722 JFF196619:JFF196722 JPB196619:JPB196722 JYX196619:JYX196722 KIT196619:KIT196722 KSP196619:KSP196722 LCL196619:LCL196722 LMH196619:LMH196722 LWD196619:LWD196722 MFZ196619:MFZ196722 MPV196619:MPV196722 MZR196619:MZR196722 NJN196619:NJN196722 NTJ196619:NTJ196722 ODF196619:ODF196722 ONB196619:ONB196722 OWX196619:OWX196722 PGT196619:PGT196722 PQP196619:PQP196722 QAL196619:QAL196722 QKH196619:QKH196722 QUD196619:QUD196722 RDZ196619:RDZ196722 RNV196619:RNV196722 RXR196619:RXR196722 SHN196619:SHN196722 SRJ196619:SRJ196722 TBF196619:TBF196722 TLB196619:TLB196722 TUX196619:TUX196722 UET196619:UET196722 UOP196619:UOP196722 UYL196619:UYL196722 VIH196619:VIH196722 VSD196619:VSD196722 WBZ196619:WBZ196722 WLV196619:WLV196722 WVR196619:WVR196722 H262155:H262258 JF262155:JF262258 TB262155:TB262258 ACX262155:ACX262258 AMT262155:AMT262258 AWP262155:AWP262258 BGL262155:BGL262258 BQH262155:BQH262258 CAD262155:CAD262258 CJZ262155:CJZ262258 CTV262155:CTV262258 DDR262155:DDR262258 DNN262155:DNN262258 DXJ262155:DXJ262258 EHF262155:EHF262258 ERB262155:ERB262258 FAX262155:FAX262258 FKT262155:FKT262258 FUP262155:FUP262258 GEL262155:GEL262258 GOH262155:GOH262258 GYD262155:GYD262258 HHZ262155:HHZ262258 HRV262155:HRV262258 IBR262155:IBR262258 ILN262155:ILN262258 IVJ262155:IVJ262258 JFF262155:JFF262258 JPB262155:JPB262258 JYX262155:JYX262258 KIT262155:KIT262258 KSP262155:KSP262258 LCL262155:LCL262258 LMH262155:LMH262258 LWD262155:LWD262258 MFZ262155:MFZ262258 MPV262155:MPV262258 MZR262155:MZR262258 NJN262155:NJN262258 NTJ262155:NTJ262258 ODF262155:ODF262258 ONB262155:ONB262258 OWX262155:OWX262258 PGT262155:PGT262258 PQP262155:PQP262258 QAL262155:QAL262258 QKH262155:QKH262258 QUD262155:QUD262258 RDZ262155:RDZ262258 RNV262155:RNV262258 RXR262155:RXR262258 SHN262155:SHN262258 SRJ262155:SRJ262258 TBF262155:TBF262258 TLB262155:TLB262258 TUX262155:TUX262258 UET262155:UET262258 UOP262155:UOP262258 UYL262155:UYL262258 VIH262155:VIH262258 VSD262155:VSD262258 WBZ262155:WBZ262258 WLV262155:WLV262258 WVR262155:WVR262258 H327691:H327794 JF327691:JF327794 TB327691:TB327794 ACX327691:ACX327794 AMT327691:AMT327794 AWP327691:AWP327794 BGL327691:BGL327794 BQH327691:BQH327794 CAD327691:CAD327794 CJZ327691:CJZ327794 CTV327691:CTV327794 DDR327691:DDR327794 DNN327691:DNN327794 DXJ327691:DXJ327794 EHF327691:EHF327794 ERB327691:ERB327794 FAX327691:FAX327794 FKT327691:FKT327794 FUP327691:FUP327794 GEL327691:GEL327794 GOH327691:GOH327794 GYD327691:GYD327794 HHZ327691:HHZ327794 HRV327691:HRV327794 IBR327691:IBR327794 ILN327691:ILN327794 IVJ327691:IVJ327794 JFF327691:JFF327794 JPB327691:JPB327794 JYX327691:JYX327794 KIT327691:KIT327794 KSP327691:KSP327794 LCL327691:LCL327794 LMH327691:LMH327794 LWD327691:LWD327794 MFZ327691:MFZ327794 MPV327691:MPV327794 MZR327691:MZR327794 NJN327691:NJN327794 NTJ327691:NTJ327794 ODF327691:ODF327794 ONB327691:ONB327794 OWX327691:OWX327794 PGT327691:PGT327794 PQP327691:PQP327794 QAL327691:QAL327794 QKH327691:QKH327794 QUD327691:QUD327794 RDZ327691:RDZ327794 RNV327691:RNV327794 RXR327691:RXR327794 SHN327691:SHN327794 SRJ327691:SRJ327794 TBF327691:TBF327794 TLB327691:TLB327794 TUX327691:TUX327794 UET327691:UET327794 UOP327691:UOP327794 UYL327691:UYL327794 VIH327691:VIH327794 VSD327691:VSD327794 WBZ327691:WBZ327794 WLV327691:WLV327794 WVR327691:WVR327794 H393227:H393330 JF393227:JF393330 TB393227:TB393330 ACX393227:ACX393330 AMT393227:AMT393330 AWP393227:AWP393330 BGL393227:BGL393330 BQH393227:BQH393330 CAD393227:CAD393330 CJZ393227:CJZ393330 CTV393227:CTV393330 DDR393227:DDR393330 DNN393227:DNN393330 DXJ393227:DXJ393330 EHF393227:EHF393330 ERB393227:ERB393330 FAX393227:FAX393330 FKT393227:FKT393330 FUP393227:FUP393330 GEL393227:GEL393330 GOH393227:GOH393330 GYD393227:GYD393330 HHZ393227:HHZ393330 HRV393227:HRV393330 IBR393227:IBR393330 ILN393227:ILN393330 IVJ393227:IVJ393330 JFF393227:JFF393330 JPB393227:JPB393330 JYX393227:JYX393330 KIT393227:KIT393330 KSP393227:KSP393330 LCL393227:LCL393330 LMH393227:LMH393330 LWD393227:LWD393330 MFZ393227:MFZ393330 MPV393227:MPV393330 MZR393227:MZR393330 NJN393227:NJN393330 NTJ393227:NTJ393330 ODF393227:ODF393330 ONB393227:ONB393330 OWX393227:OWX393330 PGT393227:PGT393330 PQP393227:PQP393330 QAL393227:QAL393330 QKH393227:QKH393330 QUD393227:QUD393330 RDZ393227:RDZ393330 RNV393227:RNV393330 RXR393227:RXR393330 SHN393227:SHN393330 SRJ393227:SRJ393330 TBF393227:TBF393330 TLB393227:TLB393330 TUX393227:TUX393330 UET393227:UET393330 UOP393227:UOP393330 UYL393227:UYL393330 VIH393227:VIH393330 VSD393227:VSD393330 WBZ393227:WBZ393330 WLV393227:WLV393330 WVR393227:WVR393330 H458763:H458866 JF458763:JF458866 TB458763:TB458866 ACX458763:ACX458866 AMT458763:AMT458866 AWP458763:AWP458866 BGL458763:BGL458866 BQH458763:BQH458866 CAD458763:CAD458866 CJZ458763:CJZ458866 CTV458763:CTV458866 DDR458763:DDR458866 DNN458763:DNN458866 DXJ458763:DXJ458866 EHF458763:EHF458866 ERB458763:ERB458866 FAX458763:FAX458866 FKT458763:FKT458866 FUP458763:FUP458866 GEL458763:GEL458866 GOH458763:GOH458866 GYD458763:GYD458866 HHZ458763:HHZ458866 HRV458763:HRV458866 IBR458763:IBR458866 ILN458763:ILN458866 IVJ458763:IVJ458866 JFF458763:JFF458866 JPB458763:JPB458866 JYX458763:JYX458866 KIT458763:KIT458866 KSP458763:KSP458866 LCL458763:LCL458866 LMH458763:LMH458866 LWD458763:LWD458866 MFZ458763:MFZ458866 MPV458763:MPV458866 MZR458763:MZR458866 NJN458763:NJN458866 NTJ458763:NTJ458866 ODF458763:ODF458866 ONB458763:ONB458866 OWX458763:OWX458866 PGT458763:PGT458866 PQP458763:PQP458866 QAL458763:QAL458866 QKH458763:QKH458866 QUD458763:QUD458866 RDZ458763:RDZ458866 RNV458763:RNV458866 RXR458763:RXR458866 SHN458763:SHN458866 SRJ458763:SRJ458866 TBF458763:TBF458866 TLB458763:TLB458866 TUX458763:TUX458866 UET458763:UET458866 UOP458763:UOP458866 UYL458763:UYL458866 VIH458763:VIH458866 VSD458763:VSD458866 WBZ458763:WBZ458866 WLV458763:WLV458866 WVR458763:WVR458866 H524299:H524402 JF524299:JF524402 TB524299:TB524402 ACX524299:ACX524402 AMT524299:AMT524402 AWP524299:AWP524402 BGL524299:BGL524402 BQH524299:BQH524402 CAD524299:CAD524402 CJZ524299:CJZ524402 CTV524299:CTV524402 DDR524299:DDR524402 DNN524299:DNN524402 DXJ524299:DXJ524402 EHF524299:EHF524402 ERB524299:ERB524402 FAX524299:FAX524402 FKT524299:FKT524402 FUP524299:FUP524402 GEL524299:GEL524402 GOH524299:GOH524402 GYD524299:GYD524402 HHZ524299:HHZ524402 HRV524299:HRV524402 IBR524299:IBR524402 ILN524299:ILN524402 IVJ524299:IVJ524402 JFF524299:JFF524402 JPB524299:JPB524402 JYX524299:JYX524402 KIT524299:KIT524402 KSP524299:KSP524402 LCL524299:LCL524402 LMH524299:LMH524402 LWD524299:LWD524402 MFZ524299:MFZ524402 MPV524299:MPV524402 MZR524299:MZR524402 NJN524299:NJN524402 NTJ524299:NTJ524402 ODF524299:ODF524402 ONB524299:ONB524402 OWX524299:OWX524402 PGT524299:PGT524402 PQP524299:PQP524402 QAL524299:QAL524402 QKH524299:QKH524402 QUD524299:QUD524402 RDZ524299:RDZ524402 RNV524299:RNV524402 RXR524299:RXR524402 SHN524299:SHN524402 SRJ524299:SRJ524402 TBF524299:TBF524402 TLB524299:TLB524402 TUX524299:TUX524402 UET524299:UET524402 UOP524299:UOP524402 UYL524299:UYL524402 VIH524299:VIH524402 VSD524299:VSD524402 WBZ524299:WBZ524402 WLV524299:WLV524402 WVR524299:WVR524402 H589835:H589938 JF589835:JF589938 TB589835:TB589938 ACX589835:ACX589938 AMT589835:AMT589938 AWP589835:AWP589938 BGL589835:BGL589938 BQH589835:BQH589938 CAD589835:CAD589938 CJZ589835:CJZ589938 CTV589835:CTV589938 DDR589835:DDR589938 DNN589835:DNN589938 DXJ589835:DXJ589938 EHF589835:EHF589938 ERB589835:ERB589938 FAX589835:FAX589938 FKT589835:FKT589938 FUP589835:FUP589938 GEL589835:GEL589938 GOH589835:GOH589938 GYD589835:GYD589938 HHZ589835:HHZ589938 HRV589835:HRV589938 IBR589835:IBR589938 ILN589835:ILN589938 IVJ589835:IVJ589938 JFF589835:JFF589938 JPB589835:JPB589938 JYX589835:JYX589938 KIT589835:KIT589938 KSP589835:KSP589938 LCL589835:LCL589938 LMH589835:LMH589938 LWD589835:LWD589938 MFZ589835:MFZ589938 MPV589835:MPV589938 MZR589835:MZR589938 NJN589835:NJN589938 NTJ589835:NTJ589938 ODF589835:ODF589938 ONB589835:ONB589938 OWX589835:OWX589938 PGT589835:PGT589938 PQP589835:PQP589938 QAL589835:QAL589938 QKH589835:QKH589938 QUD589835:QUD589938 RDZ589835:RDZ589938 RNV589835:RNV589938 RXR589835:RXR589938 SHN589835:SHN589938 SRJ589835:SRJ589938 TBF589835:TBF589938 TLB589835:TLB589938 TUX589835:TUX589938 UET589835:UET589938 UOP589835:UOP589938 UYL589835:UYL589938 VIH589835:VIH589938 VSD589835:VSD589938 WBZ589835:WBZ589938 WLV589835:WLV589938 WVR589835:WVR589938 H655371:H655474 JF655371:JF655474 TB655371:TB655474 ACX655371:ACX655474 AMT655371:AMT655474 AWP655371:AWP655474 BGL655371:BGL655474 BQH655371:BQH655474 CAD655371:CAD655474 CJZ655371:CJZ655474 CTV655371:CTV655474 DDR655371:DDR655474 DNN655371:DNN655474 DXJ655371:DXJ655474 EHF655371:EHF655474 ERB655371:ERB655474 FAX655371:FAX655474 FKT655371:FKT655474 FUP655371:FUP655474 GEL655371:GEL655474 GOH655371:GOH655474 GYD655371:GYD655474 HHZ655371:HHZ655474 HRV655371:HRV655474 IBR655371:IBR655474 ILN655371:ILN655474 IVJ655371:IVJ655474 JFF655371:JFF655474 JPB655371:JPB655474 JYX655371:JYX655474 KIT655371:KIT655474 KSP655371:KSP655474 LCL655371:LCL655474 LMH655371:LMH655474 LWD655371:LWD655474 MFZ655371:MFZ655474 MPV655371:MPV655474 MZR655371:MZR655474 NJN655371:NJN655474 NTJ655371:NTJ655474 ODF655371:ODF655474 ONB655371:ONB655474 OWX655371:OWX655474 PGT655371:PGT655474 PQP655371:PQP655474 QAL655371:QAL655474 QKH655371:QKH655474 QUD655371:QUD655474 RDZ655371:RDZ655474 RNV655371:RNV655474 RXR655371:RXR655474 SHN655371:SHN655474 SRJ655371:SRJ655474 TBF655371:TBF655474 TLB655371:TLB655474 TUX655371:TUX655474 UET655371:UET655474 UOP655371:UOP655474 UYL655371:UYL655474 VIH655371:VIH655474 VSD655371:VSD655474 WBZ655371:WBZ655474 WLV655371:WLV655474 WVR655371:WVR655474 H720907:H721010 JF720907:JF721010 TB720907:TB721010 ACX720907:ACX721010 AMT720907:AMT721010 AWP720907:AWP721010 BGL720907:BGL721010 BQH720907:BQH721010 CAD720907:CAD721010 CJZ720907:CJZ721010 CTV720907:CTV721010 DDR720907:DDR721010 DNN720907:DNN721010 DXJ720907:DXJ721010 EHF720907:EHF721010 ERB720907:ERB721010 FAX720907:FAX721010 FKT720907:FKT721010 FUP720907:FUP721010 GEL720907:GEL721010 GOH720907:GOH721010 GYD720907:GYD721010 HHZ720907:HHZ721010 HRV720907:HRV721010 IBR720907:IBR721010 ILN720907:ILN721010 IVJ720907:IVJ721010 JFF720907:JFF721010 JPB720907:JPB721010 JYX720907:JYX721010 KIT720907:KIT721010 KSP720907:KSP721010 LCL720907:LCL721010 LMH720907:LMH721010 LWD720907:LWD721010 MFZ720907:MFZ721010 MPV720907:MPV721010 MZR720907:MZR721010 NJN720907:NJN721010 NTJ720907:NTJ721010 ODF720907:ODF721010 ONB720907:ONB721010 OWX720907:OWX721010 PGT720907:PGT721010 PQP720907:PQP721010 QAL720907:QAL721010 QKH720907:QKH721010 QUD720907:QUD721010 RDZ720907:RDZ721010 RNV720907:RNV721010 RXR720907:RXR721010 SHN720907:SHN721010 SRJ720907:SRJ721010 TBF720907:TBF721010 TLB720907:TLB721010 TUX720907:TUX721010 UET720907:UET721010 UOP720907:UOP721010 UYL720907:UYL721010 VIH720907:VIH721010 VSD720907:VSD721010 WBZ720907:WBZ721010 WLV720907:WLV721010 WVR720907:WVR721010 H786443:H786546 JF786443:JF786546 TB786443:TB786546 ACX786443:ACX786546 AMT786443:AMT786546 AWP786443:AWP786546 BGL786443:BGL786546 BQH786443:BQH786546 CAD786443:CAD786546 CJZ786443:CJZ786546 CTV786443:CTV786546 DDR786443:DDR786546 DNN786443:DNN786546 DXJ786443:DXJ786546 EHF786443:EHF786546 ERB786443:ERB786546 FAX786443:FAX786546 FKT786443:FKT786546 FUP786443:FUP786546 GEL786443:GEL786546 GOH786443:GOH786546 GYD786443:GYD786546 HHZ786443:HHZ786546 HRV786443:HRV786546 IBR786443:IBR786546 ILN786443:ILN786546 IVJ786443:IVJ786546 JFF786443:JFF786546 JPB786443:JPB786546 JYX786443:JYX786546 KIT786443:KIT786546 KSP786443:KSP786546 LCL786443:LCL786546 LMH786443:LMH786546 LWD786443:LWD786546 MFZ786443:MFZ786546 MPV786443:MPV786546 MZR786443:MZR786546 NJN786443:NJN786546 NTJ786443:NTJ786546 ODF786443:ODF786546 ONB786443:ONB786546 OWX786443:OWX786546 PGT786443:PGT786546 PQP786443:PQP786546 QAL786443:QAL786546 QKH786443:QKH786546 QUD786443:QUD786546 RDZ786443:RDZ786546 RNV786443:RNV786546 RXR786443:RXR786546 SHN786443:SHN786546 SRJ786443:SRJ786546 TBF786443:TBF786546 TLB786443:TLB786546 TUX786443:TUX786546 UET786443:UET786546 UOP786443:UOP786546 UYL786443:UYL786546 VIH786443:VIH786546 VSD786443:VSD786546 WBZ786443:WBZ786546 WLV786443:WLV786546 WVR786443:WVR786546 H851979:H852082 JF851979:JF852082 TB851979:TB852082 ACX851979:ACX852082 AMT851979:AMT852082 AWP851979:AWP852082 BGL851979:BGL852082 BQH851979:BQH852082 CAD851979:CAD852082 CJZ851979:CJZ852082 CTV851979:CTV852082 DDR851979:DDR852082 DNN851979:DNN852082 DXJ851979:DXJ852082 EHF851979:EHF852082 ERB851979:ERB852082 FAX851979:FAX852082 FKT851979:FKT852082 FUP851979:FUP852082 GEL851979:GEL852082 GOH851979:GOH852082 GYD851979:GYD852082 HHZ851979:HHZ852082 HRV851979:HRV852082 IBR851979:IBR852082 ILN851979:ILN852082 IVJ851979:IVJ852082 JFF851979:JFF852082 JPB851979:JPB852082 JYX851979:JYX852082 KIT851979:KIT852082 KSP851979:KSP852082 LCL851979:LCL852082 LMH851979:LMH852082 LWD851979:LWD852082 MFZ851979:MFZ852082 MPV851979:MPV852082 MZR851979:MZR852082 NJN851979:NJN852082 NTJ851979:NTJ852082 ODF851979:ODF852082 ONB851979:ONB852082 OWX851979:OWX852082 PGT851979:PGT852082 PQP851979:PQP852082 QAL851979:QAL852082 QKH851979:QKH852082 QUD851979:QUD852082 RDZ851979:RDZ852082 RNV851979:RNV852082 RXR851979:RXR852082 SHN851979:SHN852082 SRJ851979:SRJ852082 TBF851979:TBF852082 TLB851979:TLB852082 TUX851979:TUX852082 UET851979:UET852082 UOP851979:UOP852082 UYL851979:UYL852082 VIH851979:VIH852082 VSD851979:VSD852082 WBZ851979:WBZ852082 WLV851979:WLV852082 WVR851979:WVR852082 H917515:H917618 JF917515:JF917618 TB917515:TB917618 ACX917515:ACX917618 AMT917515:AMT917618 AWP917515:AWP917618 BGL917515:BGL917618 BQH917515:BQH917618 CAD917515:CAD917618 CJZ917515:CJZ917618 CTV917515:CTV917618 DDR917515:DDR917618 DNN917515:DNN917618 DXJ917515:DXJ917618 EHF917515:EHF917618 ERB917515:ERB917618 FAX917515:FAX917618 FKT917515:FKT917618 FUP917515:FUP917618 GEL917515:GEL917618 GOH917515:GOH917618 GYD917515:GYD917618 HHZ917515:HHZ917618 HRV917515:HRV917618 IBR917515:IBR917618 ILN917515:ILN917618 IVJ917515:IVJ917618 JFF917515:JFF917618 JPB917515:JPB917618 JYX917515:JYX917618 KIT917515:KIT917618 KSP917515:KSP917618 LCL917515:LCL917618 LMH917515:LMH917618 LWD917515:LWD917618 MFZ917515:MFZ917618 MPV917515:MPV917618 MZR917515:MZR917618 NJN917515:NJN917618 NTJ917515:NTJ917618 ODF917515:ODF917618 ONB917515:ONB917618 OWX917515:OWX917618 PGT917515:PGT917618 PQP917515:PQP917618 QAL917515:QAL917618 QKH917515:QKH917618 QUD917515:QUD917618 RDZ917515:RDZ917618 RNV917515:RNV917618 RXR917515:RXR917618 SHN917515:SHN917618 SRJ917515:SRJ917618 TBF917515:TBF917618 TLB917515:TLB917618 TUX917515:TUX917618 UET917515:UET917618 UOP917515:UOP917618 UYL917515:UYL917618 VIH917515:VIH917618 VSD917515:VSD917618 WBZ917515:WBZ917618 WLV917515:WLV917618 WVR917515:WVR917618 H983051:H983154 JF983051:JF983154 TB983051:TB983154 ACX983051:ACX983154 AMT983051:AMT983154 AWP983051:AWP983154 BGL983051:BGL983154 BQH983051:BQH983154 CAD983051:CAD983154 CJZ983051:CJZ983154 CTV983051:CTV983154 DDR983051:DDR983154 DNN983051:DNN983154 DXJ983051:DXJ983154 EHF983051:EHF983154 ERB983051:ERB983154 FAX983051:FAX983154 FKT983051:FKT983154 FUP983051:FUP983154 GEL983051:GEL983154 GOH983051:GOH983154 GYD983051:GYD983154 HHZ983051:HHZ983154 HRV983051:HRV983154 IBR983051:IBR983154 ILN983051:ILN983154 IVJ983051:IVJ983154 JFF983051:JFF983154 JPB983051:JPB983154 JYX983051:JYX983154 KIT983051:KIT983154 KSP983051:KSP983154 LCL983051:LCL983154 LMH983051:LMH983154 LWD983051:LWD983154 MFZ983051:MFZ983154 MPV983051:MPV983154 MZR983051:MZR983154 NJN983051:NJN983154 NTJ983051:NTJ983154 ODF983051:ODF983154 ONB983051:ONB983154 OWX983051:OWX983154 PGT983051:PGT983154 PQP983051:PQP983154 QAL983051:QAL983154 QKH983051:QKH983154 QUD983051:QUD983154 RDZ983051:RDZ983154 RNV983051:RNV983154 RXR983051:RXR983154 SHN983051:SHN983154 SRJ983051:SRJ983154 TBF983051:TBF983154 TLB983051:TLB983154 TUX983051:TUX983154 UET983051:UET983154 UOP983051:UOP983154 UYL983051:UYL983154 VIH983051:VIH983154 VSD983051:VSD983154 WBZ983051:WBZ983154 WLV983051:WLV983154 WVR983051:WVR983154">
      <formula1>$X$14:$X$17</formula1>
    </dataValidation>
    <dataValidation type="list" allowBlank="1" showInputMessage="1" showErrorMessage="1" sqref="G9:G114 JE9:JE114 TA9:TA114 ACW9:ACW114 AMS9:AMS114 AWO9:AWO114 BGK9:BGK114 BQG9:BQG114 CAC9:CAC114 CJY9:CJY114 CTU9:CTU114 DDQ9:DDQ114 DNM9:DNM114 DXI9:DXI114 EHE9:EHE114 ERA9:ERA114 FAW9:FAW114 FKS9:FKS114 FUO9:FUO114 GEK9:GEK114 GOG9:GOG114 GYC9:GYC114 HHY9:HHY114 HRU9:HRU114 IBQ9:IBQ114 ILM9:ILM114 IVI9:IVI114 JFE9:JFE114 JPA9:JPA114 JYW9:JYW114 KIS9:KIS114 KSO9:KSO114 LCK9:LCK114 LMG9:LMG114 LWC9:LWC114 MFY9:MFY114 MPU9:MPU114 MZQ9:MZQ114 NJM9:NJM114 NTI9:NTI114 ODE9:ODE114 ONA9:ONA114 OWW9:OWW114 PGS9:PGS114 PQO9:PQO114 QAK9:QAK114 QKG9:QKG114 QUC9:QUC114 RDY9:RDY114 RNU9:RNU114 RXQ9:RXQ114 SHM9:SHM114 SRI9:SRI114 TBE9:TBE114 TLA9:TLA114 TUW9:TUW114 UES9:UES114 UOO9:UOO114 UYK9:UYK114 VIG9:VIG114 VSC9:VSC114 WBY9:WBY114 WLU9:WLU114 WVQ9:WVQ114 G65547:G65650 JE65547:JE65650 TA65547:TA65650 ACW65547:ACW65650 AMS65547:AMS65650 AWO65547:AWO65650 BGK65547:BGK65650 BQG65547:BQG65650 CAC65547:CAC65650 CJY65547:CJY65650 CTU65547:CTU65650 DDQ65547:DDQ65650 DNM65547:DNM65650 DXI65547:DXI65650 EHE65547:EHE65650 ERA65547:ERA65650 FAW65547:FAW65650 FKS65547:FKS65650 FUO65547:FUO65650 GEK65547:GEK65650 GOG65547:GOG65650 GYC65547:GYC65650 HHY65547:HHY65650 HRU65547:HRU65650 IBQ65547:IBQ65650 ILM65547:ILM65650 IVI65547:IVI65650 JFE65547:JFE65650 JPA65547:JPA65650 JYW65547:JYW65650 KIS65547:KIS65650 KSO65547:KSO65650 LCK65547:LCK65650 LMG65547:LMG65650 LWC65547:LWC65650 MFY65547:MFY65650 MPU65547:MPU65650 MZQ65547:MZQ65650 NJM65547:NJM65650 NTI65547:NTI65650 ODE65547:ODE65650 ONA65547:ONA65650 OWW65547:OWW65650 PGS65547:PGS65650 PQO65547:PQO65650 QAK65547:QAK65650 QKG65547:QKG65650 QUC65547:QUC65650 RDY65547:RDY65650 RNU65547:RNU65650 RXQ65547:RXQ65650 SHM65547:SHM65650 SRI65547:SRI65650 TBE65547:TBE65650 TLA65547:TLA65650 TUW65547:TUW65650 UES65547:UES65650 UOO65547:UOO65650 UYK65547:UYK65650 VIG65547:VIG65650 VSC65547:VSC65650 WBY65547:WBY65650 WLU65547:WLU65650 WVQ65547:WVQ65650 G131083:G131186 JE131083:JE131186 TA131083:TA131186 ACW131083:ACW131186 AMS131083:AMS131186 AWO131083:AWO131186 BGK131083:BGK131186 BQG131083:BQG131186 CAC131083:CAC131186 CJY131083:CJY131186 CTU131083:CTU131186 DDQ131083:DDQ131186 DNM131083:DNM131186 DXI131083:DXI131186 EHE131083:EHE131186 ERA131083:ERA131186 FAW131083:FAW131186 FKS131083:FKS131186 FUO131083:FUO131186 GEK131083:GEK131186 GOG131083:GOG131186 GYC131083:GYC131186 HHY131083:HHY131186 HRU131083:HRU131186 IBQ131083:IBQ131186 ILM131083:ILM131186 IVI131083:IVI131186 JFE131083:JFE131186 JPA131083:JPA131186 JYW131083:JYW131186 KIS131083:KIS131186 KSO131083:KSO131186 LCK131083:LCK131186 LMG131083:LMG131186 LWC131083:LWC131186 MFY131083:MFY131186 MPU131083:MPU131186 MZQ131083:MZQ131186 NJM131083:NJM131186 NTI131083:NTI131186 ODE131083:ODE131186 ONA131083:ONA131186 OWW131083:OWW131186 PGS131083:PGS131186 PQO131083:PQO131186 QAK131083:QAK131186 QKG131083:QKG131186 QUC131083:QUC131186 RDY131083:RDY131186 RNU131083:RNU131186 RXQ131083:RXQ131186 SHM131083:SHM131186 SRI131083:SRI131186 TBE131083:TBE131186 TLA131083:TLA131186 TUW131083:TUW131186 UES131083:UES131186 UOO131083:UOO131186 UYK131083:UYK131186 VIG131083:VIG131186 VSC131083:VSC131186 WBY131083:WBY131186 WLU131083:WLU131186 WVQ131083:WVQ131186 G196619:G196722 JE196619:JE196722 TA196619:TA196722 ACW196619:ACW196722 AMS196619:AMS196722 AWO196619:AWO196722 BGK196619:BGK196722 BQG196619:BQG196722 CAC196619:CAC196722 CJY196619:CJY196722 CTU196619:CTU196722 DDQ196619:DDQ196722 DNM196619:DNM196722 DXI196619:DXI196722 EHE196619:EHE196722 ERA196619:ERA196722 FAW196619:FAW196722 FKS196619:FKS196722 FUO196619:FUO196722 GEK196619:GEK196722 GOG196619:GOG196722 GYC196619:GYC196722 HHY196619:HHY196722 HRU196619:HRU196722 IBQ196619:IBQ196722 ILM196619:ILM196722 IVI196619:IVI196722 JFE196619:JFE196722 JPA196619:JPA196722 JYW196619:JYW196722 KIS196619:KIS196722 KSO196619:KSO196722 LCK196619:LCK196722 LMG196619:LMG196722 LWC196619:LWC196722 MFY196619:MFY196722 MPU196619:MPU196722 MZQ196619:MZQ196722 NJM196619:NJM196722 NTI196619:NTI196722 ODE196619:ODE196722 ONA196619:ONA196722 OWW196619:OWW196722 PGS196619:PGS196722 PQO196619:PQO196722 QAK196619:QAK196722 QKG196619:QKG196722 QUC196619:QUC196722 RDY196619:RDY196722 RNU196619:RNU196722 RXQ196619:RXQ196722 SHM196619:SHM196722 SRI196619:SRI196722 TBE196619:TBE196722 TLA196619:TLA196722 TUW196619:TUW196722 UES196619:UES196722 UOO196619:UOO196722 UYK196619:UYK196722 VIG196619:VIG196722 VSC196619:VSC196722 WBY196619:WBY196722 WLU196619:WLU196722 WVQ196619:WVQ196722 G262155:G262258 JE262155:JE262258 TA262155:TA262258 ACW262155:ACW262258 AMS262155:AMS262258 AWO262155:AWO262258 BGK262155:BGK262258 BQG262155:BQG262258 CAC262155:CAC262258 CJY262155:CJY262258 CTU262155:CTU262258 DDQ262155:DDQ262258 DNM262155:DNM262258 DXI262155:DXI262258 EHE262155:EHE262258 ERA262155:ERA262258 FAW262155:FAW262258 FKS262155:FKS262258 FUO262155:FUO262258 GEK262155:GEK262258 GOG262155:GOG262258 GYC262155:GYC262258 HHY262155:HHY262258 HRU262155:HRU262258 IBQ262155:IBQ262258 ILM262155:ILM262258 IVI262155:IVI262258 JFE262155:JFE262258 JPA262155:JPA262258 JYW262155:JYW262258 KIS262155:KIS262258 KSO262155:KSO262258 LCK262155:LCK262258 LMG262155:LMG262258 LWC262155:LWC262258 MFY262155:MFY262258 MPU262155:MPU262258 MZQ262155:MZQ262258 NJM262155:NJM262258 NTI262155:NTI262258 ODE262155:ODE262258 ONA262155:ONA262258 OWW262155:OWW262258 PGS262155:PGS262258 PQO262155:PQO262258 QAK262155:QAK262258 QKG262155:QKG262258 QUC262155:QUC262258 RDY262155:RDY262258 RNU262155:RNU262258 RXQ262155:RXQ262258 SHM262155:SHM262258 SRI262155:SRI262258 TBE262155:TBE262258 TLA262155:TLA262258 TUW262155:TUW262258 UES262155:UES262258 UOO262155:UOO262258 UYK262155:UYK262258 VIG262155:VIG262258 VSC262155:VSC262258 WBY262155:WBY262258 WLU262155:WLU262258 WVQ262155:WVQ262258 G327691:G327794 JE327691:JE327794 TA327691:TA327794 ACW327691:ACW327794 AMS327691:AMS327794 AWO327691:AWO327794 BGK327691:BGK327794 BQG327691:BQG327794 CAC327691:CAC327794 CJY327691:CJY327794 CTU327691:CTU327794 DDQ327691:DDQ327794 DNM327691:DNM327794 DXI327691:DXI327794 EHE327691:EHE327794 ERA327691:ERA327794 FAW327691:FAW327794 FKS327691:FKS327794 FUO327691:FUO327794 GEK327691:GEK327794 GOG327691:GOG327794 GYC327691:GYC327794 HHY327691:HHY327794 HRU327691:HRU327794 IBQ327691:IBQ327794 ILM327691:ILM327794 IVI327691:IVI327794 JFE327691:JFE327794 JPA327691:JPA327794 JYW327691:JYW327794 KIS327691:KIS327794 KSO327691:KSO327794 LCK327691:LCK327794 LMG327691:LMG327794 LWC327691:LWC327794 MFY327691:MFY327794 MPU327691:MPU327794 MZQ327691:MZQ327794 NJM327691:NJM327794 NTI327691:NTI327794 ODE327691:ODE327794 ONA327691:ONA327794 OWW327691:OWW327794 PGS327691:PGS327794 PQO327691:PQO327794 QAK327691:QAK327794 QKG327691:QKG327794 QUC327691:QUC327794 RDY327691:RDY327794 RNU327691:RNU327794 RXQ327691:RXQ327794 SHM327691:SHM327794 SRI327691:SRI327794 TBE327691:TBE327794 TLA327691:TLA327794 TUW327691:TUW327794 UES327691:UES327794 UOO327691:UOO327794 UYK327691:UYK327794 VIG327691:VIG327794 VSC327691:VSC327794 WBY327691:WBY327794 WLU327691:WLU327794 WVQ327691:WVQ327794 G393227:G393330 JE393227:JE393330 TA393227:TA393330 ACW393227:ACW393330 AMS393227:AMS393330 AWO393227:AWO393330 BGK393227:BGK393330 BQG393227:BQG393330 CAC393227:CAC393330 CJY393227:CJY393330 CTU393227:CTU393330 DDQ393227:DDQ393330 DNM393227:DNM393330 DXI393227:DXI393330 EHE393227:EHE393330 ERA393227:ERA393330 FAW393227:FAW393330 FKS393227:FKS393330 FUO393227:FUO393330 GEK393227:GEK393330 GOG393227:GOG393330 GYC393227:GYC393330 HHY393227:HHY393330 HRU393227:HRU393330 IBQ393227:IBQ393330 ILM393227:ILM393330 IVI393227:IVI393330 JFE393227:JFE393330 JPA393227:JPA393330 JYW393227:JYW393330 KIS393227:KIS393330 KSO393227:KSO393330 LCK393227:LCK393330 LMG393227:LMG393330 LWC393227:LWC393330 MFY393227:MFY393330 MPU393227:MPU393330 MZQ393227:MZQ393330 NJM393227:NJM393330 NTI393227:NTI393330 ODE393227:ODE393330 ONA393227:ONA393330 OWW393227:OWW393330 PGS393227:PGS393330 PQO393227:PQO393330 QAK393227:QAK393330 QKG393227:QKG393330 QUC393227:QUC393330 RDY393227:RDY393330 RNU393227:RNU393330 RXQ393227:RXQ393330 SHM393227:SHM393330 SRI393227:SRI393330 TBE393227:TBE393330 TLA393227:TLA393330 TUW393227:TUW393330 UES393227:UES393330 UOO393227:UOO393330 UYK393227:UYK393330 VIG393227:VIG393330 VSC393227:VSC393330 WBY393227:WBY393330 WLU393227:WLU393330 WVQ393227:WVQ393330 G458763:G458866 JE458763:JE458866 TA458763:TA458866 ACW458763:ACW458866 AMS458763:AMS458866 AWO458763:AWO458866 BGK458763:BGK458866 BQG458763:BQG458866 CAC458763:CAC458866 CJY458763:CJY458866 CTU458763:CTU458866 DDQ458763:DDQ458866 DNM458763:DNM458866 DXI458763:DXI458866 EHE458763:EHE458866 ERA458763:ERA458866 FAW458763:FAW458866 FKS458763:FKS458866 FUO458763:FUO458866 GEK458763:GEK458866 GOG458763:GOG458866 GYC458763:GYC458866 HHY458763:HHY458866 HRU458763:HRU458866 IBQ458763:IBQ458866 ILM458763:ILM458866 IVI458763:IVI458866 JFE458763:JFE458866 JPA458763:JPA458866 JYW458763:JYW458866 KIS458763:KIS458866 KSO458763:KSO458866 LCK458763:LCK458866 LMG458763:LMG458866 LWC458763:LWC458866 MFY458763:MFY458866 MPU458763:MPU458866 MZQ458763:MZQ458866 NJM458763:NJM458866 NTI458763:NTI458866 ODE458763:ODE458866 ONA458763:ONA458866 OWW458763:OWW458866 PGS458763:PGS458866 PQO458763:PQO458866 QAK458763:QAK458866 QKG458763:QKG458866 QUC458763:QUC458866 RDY458763:RDY458866 RNU458763:RNU458866 RXQ458763:RXQ458866 SHM458763:SHM458866 SRI458763:SRI458866 TBE458763:TBE458866 TLA458763:TLA458866 TUW458763:TUW458866 UES458763:UES458866 UOO458763:UOO458866 UYK458763:UYK458866 VIG458763:VIG458866 VSC458763:VSC458866 WBY458763:WBY458866 WLU458763:WLU458866 WVQ458763:WVQ458866 G524299:G524402 JE524299:JE524402 TA524299:TA524402 ACW524299:ACW524402 AMS524299:AMS524402 AWO524299:AWO524402 BGK524299:BGK524402 BQG524299:BQG524402 CAC524299:CAC524402 CJY524299:CJY524402 CTU524299:CTU524402 DDQ524299:DDQ524402 DNM524299:DNM524402 DXI524299:DXI524402 EHE524299:EHE524402 ERA524299:ERA524402 FAW524299:FAW524402 FKS524299:FKS524402 FUO524299:FUO524402 GEK524299:GEK524402 GOG524299:GOG524402 GYC524299:GYC524402 HHY524299:HHY524402 HRU524299:HRU524402 IBQ524299:IBQ524402 ILM524299:ILM524402 IVI524299:IVI524402 JFE524299:JFE524402 JPA524299:JPA524402 JYW524299:JYW524402 KIS524299:KIS524402 KSO524299:KSO524402 LCK524299:LCK524402 LMG524299:LMG524402 LWC524299:LWC524402 MFY524299:MFY524402 MPU524299:MPU524402 MZQ524299:MZQ524402 NJM524299:NJM524402 NTI524299:NTI524402 ODE524299:ODE524402 ONA524299:ONA524402 OWW524299:OWW524402 PGS524299:PGS524402 PQO524299:PQO524402 QAK524299:QAK524402 QKG524299:QKG524402 QUC524299:QUC524402 RDY524299:RDY524402 RNU524299:RNU524402 RXQ524299:RXQ524402 SHM524299:SHM524402 SRI524299:SRI524402 TBE524299:TBE524402 TLA524299:TLA524402 TUW524299:TUW524402 UES524299:UES524402 UOO524299:UOO524402 UYK524299:UYK524402 VIG524299:VIG524402 VSC524299:VSC524402 WBY524299:WBY524402 WLU524299:WLU524402 WVQ524299:WVQ524402 G589835:G589938 JE589835:JE589938 TA589835:TA589938 ACW589835:ACW589938 AMS589835:AMS589938 AWO589835:AWO589938 BGK589835:BGK589938 BQG589835:BQG589938 CAC589835:CAC589938 CJY589835:CJY589938 CTU589835:CTU589938 DDQ589835:DDQ589938 DNM589835:DNM589938 DXI589835:DXI589938 EHE589835:EHE589938 ERA589835:ERA589938 FAW589835:FAW589938 FKS589835:FKS589938 FUO589835:FUO589938 GEK589835:GEK589938 GOG589835:GOG589938 GYC589835:GYC589938 HHY589835:HHY589938 HRU589835:HRU589938 IBQ589835:IBQ589938 ILM589835:ILM589938 IVI589835:IVI589938 JFE589835:JFE589938 JPA589835:JPA589938 JYW589835:JYW589938 KIS589835:KIS589938 KSO589835:KSO589938 LCK589835:LCK589938 LMG589835:LMG589938 LWC589835:LWC589938 MFY589835:MFY589938 MPU589835:MPU589938 MZQ589835:MZQ589938 NJM589835:NJM589938 NTI589835:NTI589938 ODE589835:ODE589938 ONA589835:ONA589938 OWW589835:OWW589938 PGS589835:PGS589938 PQO589835:PQO589938 QAK589835:QAK589938 QKG589835:QKG589938 QUC589835:QUC589938 RDY589835:RDY589938 RNU589835:RNU589938 RXQ589835:RXQ589938 SHM589835:SHM589938 SRI589835:SRI589938 TBE589835:TBE589938 TLA589835:TLA589938 TUW589835:TUW589938 UES589835:UES589938 UOO589835:UOO589938 UYK589835:UYK589938 VIG589835:VIG589938 VSC589835:VSC589938 WBY589835:WBY589938 WLU589835:WLU589938 WVQ589835:WVQ589938 G655371:G655474 JE655371:JE655474 TA655371:TA655474 ACW655371:ACW655474 AMS655371:AMS655474 AWO655371:AWO655474 BGK655371:BGK655474 BQG655371:BQG655474 CAC655371:CAC655474 CJY655371:CJY655474 CTU655371:CTU655474 DDQ655371:DDQ655474 DNM655371:DNM655474 DXI655371:DXI655474 EHE655371:EHE655474 ERA655371:ERA655474 FAW655371:FAW655474 FKS655371:FKS655474 FUO655371:FUO655474 GEK655371:GEK655474 GOG655371:GOG655474 GYC655371:GYC655474 HHY655371:HHY655474 HRU655371:HRU655474 IBQ655371:IBQ655474 ILM655371:ILM655474 IVI655371:IVI655474 JFE655371:JFE655474 JPA655371:JPA655474 JYW655371:JYW655474 KIS655371:KIS655474 KSO655371:KSO655474 LCK655371:LCK655474 LMG655371:LMG655474 LWC655371:LWC655474 MFY655371:MFY655474 MPU655371:MPU655474 MZQ655371:MZQ655474 NJM655371:NJM655474 NTI655371:NTI655474 ODE655371:ODE655474 ONA655371:ONA655474 OWW655371:OWW655474 PGS655371:PGS655474 PQO655371:PQO655474 QAK655371:QAK655474 QKG655371:QKG655474 QUC655371:QUC655474 RDY655371:RDY655474 RNU655371:RNU655474 RXQ655371:RXQ655474 SHM655371:SHM655474 SRI655371:SRI655474 TBE655371:TBE655474 TLA655371:TLA655474 TUW655371:TUW655474 UES655371:UES655474 UOO655371:UOO655474 UYK655371:UYK655474 VIG655371:VIG655474 VSC655371:VSC655474 WBY655371:WBY655474 WLU655371:WLU655474 WVQ655371:WVQ655474 G720907:G721010 JE720907:JE721010 TA720907:TA721010 ACW720907:ACW721010 AMS720907:AMS721010 AWO720907:AWO721010 BGK720907:BGK721010 BQG720907:BQG721010 CAC720907:CAC721010 CJY720907:CJY721010 CTU720907:CTU721010 DDQ720907:DDQ721010 DNM720907:DNM721010 DXI720907:DXI721010 EHE720907:EHE721010 ERA720907:ERA721010 FAW720907:FAW721010 FKS720907:FKS721010 FUO720907:FUO721010 GEK720907:GEK721010 GOG720907:GOG721010 GYC720907:GYC721010 HHY720907:HHY721010 HRU720907:HRU721010 IBQ720907:IBQ721010 ILM720907:ILM721010 IVI720907:IVI721010 JFE720907:JFE721010 JPA720907:JPA721010 JYW720907:JYW721010 KIS720907:KIS721010 KSO720907:KSO721010 LCK720907:LCK721010 LMG720907:LMG721010 LWC720907:LWC721010 MFY720907:MFY721010 MPU720907:MPU721010 MZQ720907:MZQ721010 NJM720907:NJM721010 NTI720907:NTI721010 ODE720907:ODE721010 ONA720907:ONA721010 OWW720907:OWW721010 PGS720907:PGS721010 PQO720907:PQO721010 QAK720907:QAK721010 QKG720907:QKG721010 QUC720907:QUC721010 RDY720907:RDY721010 RNU720907:RNU721010 RXQ720907:RXQ721010 SHM720907:SHM721010 SRI720907:SRI721010 TBE720907:TBE721010 TLA720907:TLA721010 TUW720907:TUW721010 UES720907:UES721010 UOO720907:UOO721010 UYK720907:UYK721010 VIG720907:VIG721010 VSC720907:VSC721010 WBY720907:WBY721010 WLU720907:WLU721010 WVQ720907:WVQ721010 G786443:G786546 JE786443:JE786546 TA786443:TA786546 ACW786443:ACW786546 AMS786443:AMS786546 AWO786443:AWO786546 BGK786443:BGK786546 BQG786443:BQG786546 CAC786443:CAC786546 CJY786443:CJY786546 CTU786443:CTU786546 DDQ786443:DDQ786546 DNM786443:DNM786546 DXI786443:DXI786546 EHE786443:EHE786546 ERA786443:ERA786546 FAW786443:FAW786546 FKS786443:FKS786546 FUO786443:FUO786546 GEK786443:GEK786546 GOG786443:GOG786546 GYC786443:GYC786546 HHY786443:HHY786546 HRU786443:HRU786546 IBQ786443:IBQ786546 ILM786443:ILM786546 IVI786443:IVI786546 JFE786443:JFE786546 JPA786443:JPA786546 JYW786443:JYW786546 KIS786443:KIS786546 KSO786443:KSO786546 LCK786443:LCK786546 LMG786443:LMG786546 LWC786443:LWC786546 MFY786443:MFY786546 MPU786443:MPU786546 MZQ786443:MZQ786546 NJM786443:NJM786546 NTI786443:NTI786546 ODE786443:ODE786546 ONA786443:ONA786546 OWW786443:OWW786546 PGS786443:PGS786546 PQO786443:PQO786546 QAK786443:QAK786546 QKG786443:QKG786546 QUC786443:QUC786546 RDY786443:RDY786546 RNU786443:RNU786546 RXQ786443:RXQ786546 SHM786443:SHM786546 SRI786443:SRI786546 TBE786443:TBE786546 TLA786443:TLA786546 TUW786443:TUW786546 UES786443:UES786546 UOO786443:UOO786546 UYK786443:UYK786546 VIG786443:VIG786546 VSC786443:VSC786546 WBY786443:WBY786546 WLU786443:WLU786546 WVQ786443:WVQ786546 G851979:G852082 JE851979:JE852082 TA851979:TA852082 ACW851979:ACW852082 AMS851979:AMS852082 AWO851979:AWO852082 BGK851979:BGK852082 BQG851979:BQG852082 CAC851979:CAC852082 CJY851979:CJY852082 CTU851979:CTU852082 DDQ851979:DDQ852082 DNM851979:DNM852082 DXI851979:DXI852082 EHE851979:EHE852082 ERA851979:ERA852082 FAW851979:FAW852082 FKS851979:FKS852082 FUO851979:FUO852082 GEK851979:GEK852082 GOG851979:GOG852082 GYC851979:GYC852082 HHY851979:HHY852082 HRU851979:HRU852082 IBQ851979:IBQ852082 ILM851979:ILM852082 IVI851979:IVI852082 JFE851979:JFE852082 JPA851979:JPA852082 JYW851979:JYW852082 KIS851979:KIS852082 KSO851979:KSO852082 LCK851979:LCK852082 LMG851979:LMG852082 LWC851979:LWC852082 MFY851979:MFY852082 MPU851979:MPU852082 MZQ851979:MZQ852082 NJM851979:NJM852082 NTI851979:NTI852082 ODE851979:ODE852082 ONA851979:ONA852082 OWW851979:OWW852082 PGS851979:PGS852082 PQO851979:PQO852082 QAK851979:QAK852082 QKG851979:QKG852082 QUC851979:QUC852082 RDY851979:RDY852082 RNU851979:RNU852082 RXQ851979:RXQ852082 SHM851979:SHM852082 SRI851979:SRI852082 TBE851979:TBE852082 TLA851979:TLA852082 TUW851979:TUW852082 UES851979:UES852082 UOO851979:UOO852082 UYK851979:UYK852082 VIG851979:VIG852082 VSC851979:VSC852082 WBY851979:WBY852082 WLU851979:WLU852082 WVQ851979:WVQ852082 G917515:G917618 JE917515:JE917618 TA917515:TA917618 ACW917515:ACW917618 AMS917515:AMS917618 AWO917515:AWO917618 BGK917515:BGK917618 BQG917515:BQG917618 CAC917515:CAC917618 CJY917515:CJY917618 CTU917515:CTU917618 DDQ917515:DDQ917618 DNM917515:DNM917618 DXI917515:DXI917618 EHE917515:EHE917618 ERA917515:ERA917618 FAW917515:FAW917618 FKS917515:FKS917618 FUO917515:FUO917618 GEK917515:GEK917618 GOG917515:GOG917618 GYC917515:GYC917618 HHY917515:HHY917618 HRU917515:HRU917618 IBQ917515:IBQ917618 ILM917515:ILM917618 IVI917515:IVI917618 JFE917515:JFE917618 JPA917515:JPA917618 JYW917515:JYW917618 KIS917515:KIS917618 KSO917515:KSO917618 LCK917515:LCK917618 LMG917515:LMG917618 LWC917515:LWC917618 MFY917515:MFY917618 MPU917515:MPU917618 MZQ917515:MZQ917618 NJM917515:NJM917618 NTI917515:NTI917618 ODE917515:ODE917618 ONA917515:ONA917618 OWW917515:OWW917618 PGS917515:PGS917618 PQO917515:PQO917618 QAK917515:QAK917618 QKG917515:QKG917618 QUC917515:QUC917618 RDY917515:RDY917618 RNU917515:RNU917618 RXQ917515:RXQ917618 SHM917515:SHM917618 SRI917515:SRI917618 TBE917515:TBE917618 TLA917515:TLA917618 TUW917515:TUW917618 UES917515:UES917618 UOO917515:UOO917618 UYK917515:UYK917618 VIG917515:VIG917618 VSC917515:VSC917618 WBY917515:WBY917618 WLU917515:WLU917618 WVQ917515:WVQ917618 G983051:G983154 JE983051:JE983154 TA983051:TA983154 ACW983051:ACW983154 AMS983051:AMS983154 AWO983051:AWO983154 BGK983051:BGK983154 BQG983051:BQG983154 CAC983051:CAC983154 CJY983051:CJY983154 CTU983051:CTU983154 DDQ983051:DDQ983154 DNM983051:DNM983154 DXI983051:DXI983154 EHE983051:EHE983154 ERA983051:ERA983154 FAW983051:FAW983154 FKS983051:FKS983154 FUO983051:FUO983154 GEK983051:GEK983154 GOG983051:GOG983154 GYC983051:GYC983154 HHY983051:HHY983154 HRU983051:HRU983154 IBQ983051:IBQ983154 ILM983051:ILM983154 IVI983051:IVI983154 JFE983051:JFE983154 JPA983051:JPA983154 JYW983051:JYW983154 KIS983051:KIS983154 KSO983051:KSO983154 LCK983051:LCK983154 LMG983051:LMG983154 LWC983051:LWC983154 MFY983051:MFY983154 MPU983051:MPU983154 MZQ983051:MZQ983154 NJM983051:NJM983154 NTI983051:NTI983154 ODE983051:ODE983154 ONA983051:ONA983154 OWW983051:OWW983154 PGS983051:PGS983154 PQO983051:PQO983154 QAK983051:QAK983154 QKG983051:QKG983154 QUC983051:QUC983154 RDY983051:RDY983154 RNU983051:RNU983154 RXQ983051:RXQ983154 SHM983051:SHM983154 SRI983051:SRI983154 TBE983051:TBE983154 TLA983051:TLA983154 TUW983051:TUW983154 UES983051:UES983154 UOO983051:UOO983154 UYK983051:UYK983154 VIG983051:VIG983154 VSC983051:VSC983154 WBY983051:WBY983154 WLU983051:WLU983154 WVQ983051:WVQ983154 U9:U114 JQ9:JQ114 TM9:TM114 ADI9:ADI114 ANE9:ANE114 AXA9:AXA114 BGW9:BGW114 BQS9:BQS114 CAO9:CAO114 CKK9:CKK114 CUG9:CUG114 DEC9:DEC114 DNY9:DNY114 DXU9:DXU114 EHQ9:EHQ114 ERM9:ERM114 FBI9:FBI114 FLE9:FLE114 FVA9:FVA114 GEW9:GEW114 GOS9:GOS114 GYO9:GYO114 HIK9:HIK114 HSG9:HSG114 ICC9:ICC114 ILY9:ILY114 IVU9:IVU114 JFQ9:JFQ114 JPM9:JPM114 JZI9:JZI114 KJE9:KJE114 KTA9:KTA114 LCW9:LCW114 LMS9:LMS114 LWO9:LWO114 MGK9:MGK114 MQG9:MQG114 NAC9:NAC114 NJY9:NJY114 NTU9:NTU114 ODQ9:ODQ114 ONM9:ONM114 OXI9:OXI114 PHE9:PHE114 PRA9:PRA114 QAW9:QAW114 QKS9:QKS114 QUO9:QUO114 REK9:REK114 ROG9:ROG114 RYC9:RYC114 SHY9:SHY114 SRU9:SRU114 TBQ9:TBQ114 TLM9:TLM114 TVI9:TVI114 UFE9:UFE114 UPA9:UPA114 UYW9:UYW114 VIS9:VIS114 VSO9:VSO114 WCK9:WCK114 WMG9:WMG114 WWC9:WWC114 U65547:U65650 JQ65547:JQ65650 TM65547:TM65650 ADI65547:ADI65650 ANE65547:ANE65650 AXA65547:AXA65650 BGW65547:BGW65650 BQS65547:BQS65650 CAO65547:CAO65650 CKK65547:CKK65650 CUG65547:CUG65650 DEC65547:DEC65650 DNY65547:DNY65650 DXU65547:DXU65650 EHQ65547:EHQ65650 ERM65547:ERM65650 FBI65547:FBI65650 FLE65547:FLE65650 FVA65547:FVA65650 GEW65547:GEW65650 GOS65547:GOS65650 GYO65547:GYO65650 HIK65547:HIK65650 HSG65547:HSG65650 ICC65547:ICC65650 ILY65547:ILY65650 IVU65547:IVU65650 JFQ65547:JFQ65650 JPM65547:JPM65650 JZI65547:JZI65650 KJE65547:KJE65650 KTA65547:KTA65650 LCW65547:LCW65650 LMS65547:LMS65650 LWO65547:LWO65650 MGK65547:MGK65650 MQG65547:MQG65650 NAC65547:NAC65650 NJY65547:NJY65650 NTU65547:NTU65650 ODQ65547:ODQ65650 ONM65547:ONM65650 OXI65547:OXI65650 PHE65547:PHE65650 PRA65547:PRA65650 QAW65547:QAW65650 QKS65547:QKS65650 QUO65547:QUO65650 REK65547:REK65650 ROG65547:ROG65650 RYC65547:RYC65650 SHY65547:SHY65650 SRU65547:SRU65650 TBQ65547:TBQ65650 TLM65547:TLM65650 TVI65547:TVI65650 UFE65547:UFE65650 UPA65547:UPA65650 UYW65547:UYW65650 VIS65547:VIS65650 VSO65547:VSO65650 WCK65547:WCK65650 WMG65547:WMG65650 WWC65547:WWC65650 U131083:U131186 JQ131083:JQ131186 TM131083:TM131186 ADI131083:ADI131186 ANE131083:ANE131186 AXA131083:AXA131186 BGW131083:BGW131186 BQS131083:BQS131186 CAO131083:CAO131186 CKK131083:CKK131186 CUG131083:CUG131186 DEC131083:DEC131186 DNY131083:DNY131186 DXU131083:DXU131186 EHQ131083:EHQ131186 ERM131083:ERM131186 FBI131083:FBI131186 FLE131083:FLE131186 FVA131083:FVA131186 GEW131083:GEW131186 GOS131083:GOS131186 GYO131083:GYO131186 HIK131083:HIK131186 HSG131083:HSG131186 ICC131083:ICC131186 ILY131083:ILY131186 IVU131083:IVU131186 JFQ131083:JFQ131186 JPM131083:JPM131186 JZI131083:JZI131186 KJE131083:KJE131186 KTA131083:KTA131186 LCW131083:LCW131186 LMS131083:LMS131186 LWO131083:LWO131186 MGK131083:MGK131186 MQG131083:MQG131186 NAC131083:NAC131186 NJY131083:NJY131186 NTU131083:NTU131186 ODQ131083:ODQ131186 ONM131083:ONM131186 OXI131083:OXI131186 PHE131083:PHE131186 PRA131083:PRA131186 QAW131083:QAW131186 QKS131083:QKS131186 QUO131083:QUO131186 REK131083:REK131186 ROG131083:ROG131186 RYC131083:RYC131186 SHY131083:SHY131186 SRU131083:SRU131186 TBQ131083:TBQ131186 TLM131083:TLM131186 TVI131083:TVI131186 UFE131083:UFE131186 UPA131083:UPA131186 UYW131083:UYW131186 VIS131083:VIS131186 VSO131083:VSO131186 WCK131083:WCK131186 WMG131083:WMG131186 WWC131083:WWC131186 U196619:U196722 JQ196619:JQ196722 TM196619:TM196722 ADI196619:ADI196722 ANE196619:ANE196722 AXA196619:AXA196722 BGW196619:BGW196722 BQS196619:BQS196722 CAO196619:CAO196722 CKK196619:CKK196722 CUG196619:CUG196722 DEC196619:DEC196722 DNY196619:DNY196722 DXU196619:DXU196722 EHQ196619:EHQ196722 ERM196619:ERM196722 FBI196619:FBI196722 FLE196619:FLE196722 FVA196619:FVA196722 GEW196619:GEW196722 GOS196619:GOS196722 GYO196619:GYO196722 HIK196619:HIK196722 HSG196619:HSG196722 ICC196619:ICC196722 ILY196619:ILY196722 IVU196619:IVU196722 JFQ196619:JFQ196722 JPM196619:JPM196722 JZI196619:JZI196722 KJE196619:KJE196722 KTA196619:KTA196722 LCW196619:LCW196722 LMS196619:LMS196722 LWO196619:LWO196722 MGK196619:MGK196722 MQG196619:MQG196722 NAC196619:NAC196722 NJY196619:NJY196722 NTU196619:NTU196722 ODQ196619:ODQ196722 ONM196619:ONM196722 OXI196619:OXI196722 PHE196619:PHE196722 PRA196619:PRA196722 QAW196619:QAW196722 QKS196619:QKS196722 QUO196619:QUO196722 REK196619:REK196722 ROG196619:ROG196722 RYC196619:RYC196722 SHY196619:SHY196722 SRU196619:SRU196722 TBQ196619:TBQ196722 TLM196619:TLM196722 TVI196619:TVI196722 UFE196619:UFE196722 UPA196619:UPA196722 UYW196619:UYW196722 VIS196619:VIS196722 VSO196619:VSO196722 WCK196619:WCK196722 WMG196619:WMG196722 WWC196619:WWC196722 U262155:U262258 JQ262155:JQ262258 TM262155:TM262258 ADI262155:ADI262258 ANE262155:ANE262258 AXA262155:AXA262258 BGW262155:BGW262258 BQS262155:BQS262258 CAO262155:CAO262258 CKK262155:CKK262258 CUG262155:CUG262258 DEC262155:DEC262258 DNY262155:DNY262258 DXU262155:DXU262258 EHQ262155:EHQ262258 ERM262155:ERM262258 FBI262155:FBI262258 FLE262155:FLE262258 FVA262155:FVA262258 GEW262155:GEW262258 GOS262155:GOS262258 GYO262155:GYO262258 HIK262155:HIK262258 HSG262155:HSG262258 ICC262155:ICC262258 ILY262155:ILY262258 IVU262155:IVU262258 JFQ262155:JFQ262258 JPM262155:JPM262258 JZI262155:JZI262258 KJE262155:KJE262258 KTA262155:KTA262258 LCW262155:LCW262258 LMS262155:LMS262258 LWO262155:LWO262258 MGK262155:MGK262258 MQG262155:MQG262258 NAC262155:NAC262258 NJY262155:NJY262258 NTU262155:NTU262258 ODQ262155:ODQ262258 ONM262155:ONM262258 OXI262155:OXI262258 PHE262155:PHE262258 PRA262155:PRA262258 QAW262155:QAW262258 QKS262155:QKS262258 QUO262155:QUO262258 REK262155:REK262258 ROG262155:ROG262258 RYC262155:RYC262258 SHY262155:SHY262258 SRU262155:SRU262258 TBQ262155:TBQ262258 TLM262155:TLM262258 TVI262155:TVI262258 UFE262155:UFE262258 UPA262155:UPA262258 UYW262155:UYW262258 VIS262155:VIS262258 VSO262155:VSO262258 WCK262155:WCK262258 WMG262155:WMG262258 WWC262155:WWC262258 U327691:U327794 JQ327691:JQ327794 TM327691:TM327794 ADI327691:ADI327794 ANE327691:ANE327794 AXA327691:AXA327794 BGW327691:BGW327794 BQS327691:BQS327794 CAO327691:CAO327794 CKK327691:CKK327794 CUG327691:CUG327794 DEC327691:DEC327794 DNY327691:DNY327794 DXU327691:DXU327794 EHQ327691:EHQ327794 ERM327691:ERM327794 FBI327691:FBI327794 FLE327691:FLE327794 FVA327691:FVA327794 GEW327691:GEW327794 GOS327691:GOS327794 GYO327691:GYO327794 HIK327691:HIK327794 HSG327691:HSG327794 ICC327691:ICC327794 ILY327691:ILY327794 IVU327691:IVU327794 JFQ327691:JFQ327794 JPM327691:JPM327794 JZI327691:JZI327794 KJE327691:KJE327794 KTA327691:KTA327794 LCW327691:LCW327794 LMS327691:LMS327794 LWO327691:LWO327794 MGK327691:MGK327794 MQG327691:MQG327794 NAC327691:NAC327794 NJY327691:NJY327794 NTU327691:NTU327794 ODQ327691:ODQ327794 ONM327691:ONM327794 OXI327691:OXI327794 PHE327691:PHE327794 PRA327691:PRA327794 QAW327691:QAW327794 QKS327691:QKS327794 QUO327691:QUO327794 REK327691:REK327794 ROG327691:ROG327794 RYC327691:RYC327794 SHY327691:SHY327794 SRU327691:SRU327794 TBQ327691:TBQ327794 TLM327691:TLM327794 TVI327691:TVI327794 UFE327691:UFE327794 UPA327691:UPA327794 UYW327691:UYW327794 VIS327691:VIS327794 VSO327691:VSO327794 WCK327691:WCK327794 WMG327691:WMG327794 WWC327691:WWC327794 U393227:U393330 JQ393227:JQ393330 TM393227:TM393330 ADI393227:ADI393330 ANE393227:ANE393330 AXA393227:AXA393330 BGW393227:BGW393330 BQS393227:BQS393330 CAO393227:CAO393330 CKK393227:CKK393330 CUG393227:CUG393330 DEC393227:DEC393330 DNY393227:DNY393330 DXU393227:DXU393330 EHQ393227:EHQ393330 ERM393227:ERM393330 FBI393227:FBI393330 FLE393227:FLE393330 FVA393227:FVA393330 GEW393227:GEW393330 GOS393227:GOS393330 GYO393227:GYO393330 HIK393227:HIK393330 HSG393227:HSG393330 ICC393227:ICC393330 ILY393227:ILY393330 IVU393227:IVU393330 JFQ393227:JFQ393330 JPM393227:JPM393330 JZI393227:JZI393330 KJE393227:KJE393330 KTA393227:KTA393330 LCW393227:LCW393330 LMS393227:LMS393330 LWO393227:LWO393330 MGK393227:MGK393330 MQG393227:MQG393330 NAC393227:NAC393330 NJY393227:NJY393330 NTU393227:NTU393330 ODQ393227:ODQ393330 ONM393227:ONM393330 OXI393227:OXI393330 PHE393227:PHE393330 PRA393227:PRA393330 QAW393227:QAW393330 QKS393227:QKS393330 QUO393227:QUO393330 REK393227:REK393330 ROG393227:ROG393330 RYC393227:RYC393330 SHY393227:SHY393330 SRU393227:SRU393330 TBQ393227:TBQ393330 TLM393227:TLM393330 TVI393227:TVI393330 UFE393227:UFE393330 UPA393227:UPA393330 UYW393227:UYW393330 VIS393227:VIS393330 VSO393227:VSO393330 WCK393227:WCK393330 WMG393227:WMG393330 WWC393227:WWC393330 U458763:U458866 JQ458763:JQ458866 TM458763:TM458866 ADI458763:ADI458866 ANE458763:ANE458866 AXA458763:AXA458866 BGW458763:BGW458866 BQS458763:BQS458866 CAO458763:CAO458866 CKK458763:CKK458866 CUG458763:CUG458866 DEC458763:DEC458866 DNY458763:DNY458866 DXU458763:DXU458866 EHQ458763:EHQ458866 ERM458763:ERM458866 FBI458763:FBI458866 FLE458763:FLE458866 FVA458763:FVA458866 GEW458763:GEW458866 GOS458763:GOS458866 GYO458763:GYO458866 HIK458763:HIK458866 HSG458763:HSG458866 ICC458763:ICC458866 ILY458763:ILY458866 IVU458763:IVU458866 JFQ458763:JFQ458866 JPM458763:JPM458866 JZI458763:JZI458866 KJE458763:KJE458866 KTA458763:KTA458866 LCW458763:LCW458866 LMS458763:LMS458866 LWO458763:LWO458866 MGK458763:MGK458866 MQG458763:MQG458866 NAC458763:NAC458866 NJY458763:NJY458866 NTU458763:NTU458866 ODQ458763:ODQ458866 ONM458763:ONM458866 OXI458763:OXI458866 PHE458763:PHE458866 PRA458763:PRA458866 QAW458763:QAW458866 QKS458763:QKS458866 QUO458763:QUO458866 REK458763:REK458866 ROG458763:ROG458866 RYC458763:RYC458866 SHY458763:SHY458866 SRU458763:SRU458866 TBQ458763:TBQ458866 TLM458763:TLM458866 TVI458763:TVI458866 UFE458763:UFE458866 UPA458763:UPA458866 UYW458763:UYW458866 VIS458763:VIS458866 VSO458763:VSO458866 WCK458763:WCK458866 WMG458763:WMG458866 WWC458763:WWC458866 U524299:U524402 JQ524299:JQ524402 TM524299:TM524402 ADI524299:ADI524402 ANE524299:ANE524402 AXA524299:AXA524402 BGW524299:BGW524402 BQS524299:BQS524402 CAO524299:CAO524402 CKK524299:CKK524402 CUG524299:CUG524402 DEC524299:DEC524402 DNY524299:DNY524402 DXU524299:DXU524402 EHQ524299:EHQ524402 ERM524299:ERM524402 FBI524299:FBI524402 FLE524299:FLE524402 FVA524299:FVA524402 GEW524299:GEW524402 GOS524299:GOS524402 GYO524299:GYO524402 HIK524299:HIK524402 HSG524299:HSG524402 ICC524299:ICC524402 ILY524299:ILY524402 IVU524299:IVU524402 JFQ524299:JFQ524402 JPM524299:JPM524402 JZI524299:JZI524402 KJE524299:KJE524402 KTA524299:KTA524402 LCW524299:LCW524402 LMS524299:LMS524402 LWO524299:LWO524402 MGK524299:MGK524402 MQG524299:MQG524402 NAC524299:NAC524402 NJY524299:NJY524402 NTU524299:NTU524402 ODQ524299:ODQ524402 ONM524299:ONM524402 OXI524299:OXI524402 PHE524299:PHE524402 PRA524299:PRA524402 QAW524299:QAW524402 QKS524299:QKS524402 QUO524299:QUO524402 REK524299:REK524402 ROG524299:ROG524402 RYC524299:RYC524402 SHY524299:SHY524402 SRU524299:SRU524402 TBQ524299:TBQ524402 TLM524299:TLM524402 TVI524299:TVI524402 UFE524299:UFE524402 UPA524299:UPA524402 UYW524299:UYW524402 VIS524299:VIS524402 VSO524299:VSO524402 WCK524299:WCK524402 WMG524299:WMG524402 WWC524299:WWC524402 U589835:U589938 JQ589835:JQ589938 TM589835:TM589938 ADI589835:ADI589938 ANE589835:ANE589938 AXA589835:AXA589938 BGW589835:BGW589938 BQS589835:BQS589938 CAO589835:CAO589938 CKK589835:CKK589938 CUG589835:CUG589938 DEC589835:DEC589938 DNY589835:DNY589938 DXU589835:DXU589938 EHQ589835:EHQ589938 ERM589835:ERM589938 FBI589835:FBI589938 FLE589835:FLE589938 FVA589835:FVA589938 GEW589835:GEW589938 GOS589835:GOS589938 GYO589835:GYO589938 HIK589835:HIK589938 HSG589835:HSG589938 ICC589835:ICC589938 ILY589835:ILY589938 IVU589835:IVU589938 JFQ589835:JFQ589938 JPM589835:JPM589938 JZI589835:JZI589938 KJE589835:KJE589938 KTA589835:KTA589938 LCW589835:LCW589938 LMS589835:LMS589938 LWO589835:LWO589938 MGK589835:MGK589938 MQG589835:MQG589938 NAC589835:NAC589938 NJY589835:NJY589938 NTU589835:NTU589938 ODQ589835:ODQ589938 ONM589835:ONM589938 OXI589835:OXI589938 PHE589835:PHE589938 PRA589835:PRA589938 QAW589835:QAW589938 QKS589835:QKS589938 QUO589835:QUO589938 REK589835:REK589938 ROG589835:ROG589938 RYC589835:RYC589938 SHY589835:SHY589938 SRU589835:SRU589938 TBQ589835:TBQ589938 TLM589835:TLM589938 TVI589835:TVI589938 UFE589835:UFE589938 UPA589835:UPA589938 UYW589835:UYW589938 VIS589835:VIS589938 VSO589835:VSO589938 WCK589835:WCK589938 WMG589835:WMG589938 WWC589835:WWC589938 U655371:U655474 JQ655371:JQ655474 TM655371:TM655474 ADI655371:ADI655474 ANE655371:ANE655474 AXA655371:AXA655474 BGW655371:BGW655474 BQS655371:BQS655474 CAO655371:CAO655474 CKK655371:CKK655474 CUG655371:CUG655474 DEC655371:DEC655474 DNY655371:DNY655474 DXU655371:DXU655474 EHQ655371:EHQ655474 ERM655371:ERM655474 FBI655371:FBI655474 FLE655371:FLE655474 FVA655371:FVA655474 GEW655371:GEW655474 GOS655371:GOS655474 GYO655371:GYO655474 HIK655371:HIK655474 HSG655371:HSG655474 ICC655371:ICC655474 ILY655371:ILY655474 IVU655371:IVU655474 JFQ655371:JFQ655474 JPM655371:JPM655474 JZI655371:JZI655474 KJE655371:KJE655474 KTA655371:KTA655474 LCW655371:LCW655474 LMS655371:LMS655474 LWO655371:LWO655474 MGK655371:MGK655474 MQG655371:MQG655474 NAC655371:NAC655474 NJY655371:NJY655474 NTU655371:NTU655474 ODQ655371:ODQ655474 ONM655371:ONM655474 OXI655371:OXI655474 PHE655371:PHE655474 PRA655371:PRA655474 QAW655371:QAW655474 QKS655371:QKS655474 QUO655371:QUO655474 REK655371:REK655474 ROG655371:ROG655474 RYC655371:RYC655474 SHY655371:SHY655474 SRU655371:SRU655474 TBQ655371:TBQ655474 TLM655371:TLM655474 TVI655371:TVI655474 UFE655371:UFE655474 UPA655371:UPA655474 UYW655371:UYW655474 VIS655371:VIS655474 VSO655371:VSO655474 WCK655371:WCK655474 WMG655371:WMG655474 WWC655371:WWC655474 U720907:U721010 JQ720907:JQ721010 TM720907:TM721010 ADI720907:ADI721010 ANE720907:ANE721010 AXA720907:AXA721010 BGW720907:BGW721010 BQS720907:BQS721010 CAO720907:CAO721010 CKK720907:CKK721010 CUG720907:CUG721010 DEC720907:DEC721010 DNY720907:DNY721010 DXU720907:DXU721010 EHQ720907:EHQ721010 ERM720907:ERM721010 FBI720907:FBI721010 FLE720907:FLE721010 FVA720907:FVA721010 GEW720907:GEW721010 GOS720907:GOS721010 GYO720907:GYO721010 HIK720907:HIK721010 HSG720907:HSG721010 ICC720907:ICC721010 ILY720907:ILY721010 IVU720907:IVU721010 JFQ720907:JFQ721010 JPM720907:JPM721010 JZI720907:JZI721010 KJE720907:KJE721010 KTA720907:KTA721010 LCW720907:LCW721010 LMS720907:LMS721010 LWO720907:LWO721010 MGK720907:MGK721010 MQG720907:MQG721010 NAC720907:NAC721010 NJY720907:NJY721010 NTU720907:NTU721010 ODQ720907:ODQ721010 ONM720907:ONM721010 OXI720907:OXI721010 PHE720907:PHE721010 PRA720907:PRA721010 QAW720907:QAW721010 QKS720907:QKS721010 QUO720907:QUO721010 REK720907:REK721010 ROG720907:ROG721010 RYC720907:RYC721010 SHY720907:SHY721010 SRU720907:SRU721010 TBQ720907:TBQ721010 TLM720907:TLM721010 TVI720907:TVI721010 UFE720907:UFE721010 UPA720907:UPA721010 UYW720907:UYW721010 VIS720907:VIS721010 VSO720907:VSO721010 WCK720907:WCK721010 WMG720907:WMG721010 WWC720907:WWC721010 U786443:U786546 JQ786443:JQ786546 TM786443:TM786546 ADI786443:ADI786546 ANE786443:ANE786546 AXA786443:AXA786546 BGW786443:BGW786546 BQS786443:BQS786546 CAO786443:CAO786546 CKK786443:CKK786546 CUG786443:CUG786546 DEC786443:DEC786546 DNY786443:DNY786546 DXU786443:DXU786546 EHQ786443:EHQ786546 ERM786443:ERM786546 FBI786443:FBI786546 FLE786443:FLE786546 FVA786443:FVA786546 GEW786443:GEW786546 GOS786443:GOS786546 GYO786443:GYO786546 HIK786443:HIK786546 HSG786443:HSG786546 ICC786443:ICC786546 ILY786443:ILY786546 IVU786443:IVU786546 JFQ786443:JFQ786546 JPM786443:JPM786546 JZI786443:JZI786546 KJE786443:KJE786546 KTA786443:KTA786546 LCW786443:LCW786546 LMS786443:LMS786546 LWO786443:LWO786546 MGK786443:MGK786546 MQG786443:MQG786546 NAC786443:NAC786546 NJY786443:NJY786546 NTU786443:NTU786546 ODQ786443:ODQ786546 ONM786443:ONM786546 OXI786443:OXI786546 PHE786443:PHE786546 PRA786443:PRA786546 QAW786443:QAW786546 QKS786443:QKS786546 QUO786443:QUO786546 REK786443:REK786546 ROG786443:ROG786546 RYC786443:RYC786546 SHY786443:SHY786546 SRU786443:SRU786546 TBQ786443:TBQ786546 TLM786443:TLM786546 TVI786443:TVI786546 UFE786443:UFE786546 UPA786443:UPA786546 UYW786443:UYW786546 VIS786443:VIS786546 VSO786443:VSO786546 WCK786443:WCK786546 WMG786443:WMG786546 WWC786443:WWC786546 U851979:U852082 JQ851979:JQ852082 TM851979:TM852082 ADI851979:ADI852082 ANE851979:ANE852082 AXA851979:AXA852082 BGW851979:BGW852082 BQS851979:BQS852082 CAO851979:CAO852082 CKK851979:CKK852082 CUG851979:CUG852082 DEC851979:DEC852082 DNY851979:DNY852082 DXU851979:DXU852082 EHQ851979:EHQ852082 ERM851979:ERM852082 FBI851979:FBI852082 FLE851979:FLE852082 FVA851979:FVA852082 GEW851979:GEW852082 GOS851979:GOS852082 GYO851979:GYO852082 HIK851979:HIK852082 HSG851979:HSG852082 ICC851979:ICC852082 ILY851979:ILY852082 IVU851979:IVU852082 JFQ851979:JFQ852082 JPM851979:JPM852082 JZI851979:JZI852082 KJE851979:KJE852082 KTA851979:KTA852082 LCW851979:LCW852082 LMS851979:LMS852082 LWO851979:LWO852082 MGK851979:MGK852082 MQG851979:MQG852082 NAC851979:NAC852082 NJY851979:NJY852082 NTU851979:NTU852082 ODQ851979:ODQ852082 ONM851979:ONM852082 OXI851979:OXI852082 PHE851979:PHE852082 PRA851979:PRA852082 QAW851979:QAW852082 QKS851979:QKS852082 QUO851979:QUO852082 REK851979:REK852082 ROG851979:ROG852082 RYC851979:RYC852082 SHY851979:SHY852082 SRU851979:SRU852082 TBQ851979:TBQ852082 TLM851979:TLM852082 TVI851979:TVI852082 UFE851979:UFE852082 UPA851979:UPA852082 UYW851979:UYW852082 VIS851979:VIS852082 VSO851979:VSO852082 WCK851979:WCK852082 WMG851979:WMG852082 WWC851979:WWC852082 U917515:U917618 JQ917515:JQ917618 TM917515:TM917618 ADI917515:ADI917618 ANE917515:ANE917618 AXA917515:AXA917618 BGW917515:BGW917618 BQS917515:BQS917618 CAO917515:CAO917618 CKK917515:CKK917618 CUG917515:CUG917618 DEC917515:DEC917618 DNY917515:DNY917618 DXU917515:DXU917618 EHQ917515:EHQ917618 ERM917515:ERM917618 FBI917515:FBI917618 FLE917515:FLE917618 FVA917515:FVA917618 GEW917515:GEW917618 GOS917515:GOS917618 GYO917515:GYO917618 HIK917515:HIK917618 HSG917515:HSG917618 ICC917515:ICC917618 ILY917515:ILY917618 IVU917515:IVU917618 JFQ917515:JFQ917618 JPM917515:JPM917618 JZI917515:JZI917618 KJE917515:KJE917618 KTA917515:KTA917618 LCW917515:LCW917618 LMS917515:LMS917618 LWO917515:LWO917618 MGK917515:MGK917618 MQG917515:MQG917618 NAC917515:NAC917618 NJY917515:NJY917618 NTU917515:NTU917618 ODQ917515:ODQ917618 ONM917515:ONM917618 OXI917515:OXI917618 PHE917515:PHE917618 PRA917515:PRA917618 QAW917515:QAW917618 QKS917515:QKS917618 QUO917515:QUO917618 REK917515:REK917618 ROG917515:ROG917618 RYC917515:RYC917618 SHY917515:SHY917618 SRU917515:SRU917618 TBQ917515:TBQ917618 TLM917515:TLM917618 TVI917515:TVI917618 UFE917515:UFE917618 UPA917515:UPA917618 UYW917515:UYW917618 VIS917515:VIS917618 VSO917515:VSO917618 WCK917515:WCK917618 WMG917515:WMG917618 WWC917515:WWC917618 U983051:U983154 JQ983051:JQ983154 TM983051:TM983154 ADI983051:ADI983154 ANE983051:ANE983154 AXA983051:AXA983154 BGW983051:BGW983154 BQS983051:BQS983154 CAO983051:CAO983154 CKK983051:CKK983154 CUG983051:CUG983154 DEC983051:DEC983154 DNY983051:DNY983154 DXU983051:DXU983154 EHQ983051:EHQ983154 ERM983051:ERM983154 FBI983051:FBI983154 FLE983051:FLE983154 FVA983051:FVA983154 GEW983051:GEW983154 GOS983051:GOS983154 GYO983051:GYO983154 HIK983051:HIK983154 HSG983051:HSG983154 ICC983051:ICC983154 ILY983051:ILY983154 IVU983051:IVU983154 JFQ983051:JFQ983154 JPM983051:JPM983154 JZI983051:JZI983154 KJE983051:KJE983154 KTA983051:KTA983154 LCW983051:LCW983154 LMS983051:LMS983154 LWO983051:LWO983154 MGK983051:MGK983154 MQG983051:MQG983154 NAC983051:NAC983154 NJY983051:NJY983154 NTU983051:NTU983154 ODQ983051:ODQ983154 ONM983051:ONM983154 OXI983051:OXI983154 PHE983051:PHE983154 PRA983051:PRA983154 QAW983051:QAW983154 QKS983051:QKS983154 QUO983051:QUO983154 REK983051:REK983154 ROG983051:ROG983154 RYC983051:RYC983154 SHY983051:SHY983154 SRU983051:SRU983154 TBQ983051:TBQ983154 TLM983051:TLM983154 TVI983051:TVI983154 UFE983051:UFE983154 UPA983051:UPA983154 UYW983051:UYW983154 VIS983051:VIS983154 VSO983051:VSO983154 WCK983051:WCK983154 WMG983051:WMG983154 WWC983051:WWC983154">
      <formula1>$X$19:$X$20</formula1>
    </dataValidation>
    <dataValidation type="list" allowBlank="1" showInputMessage="1" showErrorMessage="1" sqref="E9:E114 JC9:JC114 SY9:SY114 ACU9:ACU114 AMQ9:AMQ114 AWM9:AWM114 BGI9:BGI114 BQE9:BQE114 CAA9:CAA114 CJW9:CJW114 CTS9:CTS114 DDO9:DDO114 DNK9:DNK114 DXG9:DXG114 EHC9:EHC114 EQY9:EQY114 FAU9:FAU114 FKQ9:FKQ114 FUM9:FUM114 GEI9:GEI114 GOE9:GOE114 GYA9:GYA114 HHW9:HHW114 HRS9:HRS114 IBO9:IBO114 ILK9:ILK114 IVG9:IVG114 JFC9:JFC114 JOY9:JOY114 JYU9:JYU114 KIQ9:KIQ114 KSM9:KSM114 LCI9:LCI114 LME9:LME114 LWA9:LWA114 MFW9:MFW114 MPS9:MPS114 MZO9:MZO114 NJK9:NJK114 NTG9:NTG114 ODC9:ODC114 OMY9:OMY114 OWU9:OWU114 PGQ9:PGQ114 PQM9:PQM114 QAI9:QAI114 QKE9:QKE114 QUA9:QUA114 RDW9:RDW114 RNS9:RNS114 RXO9:RXO114 SHK9:SHK114 SRG9:SRG114 TBC9:TBC114 TKY9:TKY114 TUU9:TUU114 UEQ9:UEQ114 UOM9:UOM114 UYI9:UYI114 VIE9:VIE114 VSA9:VSA114 WBW9:WBW114 WLS9:WLS114 WVO9:WVO114 E65547:E65650 JC65547:JC65650 SY65547:SY65650 ACU65547:ACU65650 AMQ65547:AMQ65650 AWM65547:AWM65650 BGI65547:BGI65650 BQE65547:BQE65650 CAA65547:CAA65650 CJW65547:CJW65650 CTS65547:CTS65650 DDO65547:DDO65650 DNK65547:DNK65650 DXG65547:DXG65650 EHC65547:EHC65650 EQY65547:EQY65650 FAU65547:FAU65650 FKQ65547:FKQ65650 FUM65547:FUM65650 GEI65547:GEI65650 GOE65547:GOE65650 GYA65547:GYA65650 HHW65547:HHW65650 HRS65547:HRS65650 IBO65547:IBO65650 ILK65547:ILK65650 IVG65547:IVG65650 JFC65547:JFC65650 JOY65547:JOY65650 JYU65547:JYU65650 KIQ65547:KIQ65650 KSM65547:KSM65650 LCI65547:LCI65650 LME65547:LME65650 LWA65547:LWA65650 MFW65547:MFW65650 MPS65547:MPS65650 MZO65547:MZO65650 NJK65547:NJK65650 NTG65547:NTG65650 ODC65547:ODC65650 OMY65547:OMY65650 OWU65547:OWU65650 PGQ65547:PGQ65650 PQM65547:PQM65650 QAI65547:QAI65650 QKE65547:QKE65650 QUA65547:QUA65650 RDW65547:RDW65650 RNS65547:RNS65650 RXO65547:RXO65650 SHK65547:SHK65650 SRG65547:SRG65650 TBC65547:TBC65650 TKY65547:TKY65650 TUU65547:TUU65650 UEQ65547:UEQ65650 UOM65547:UOM65650 UYI65547:UYI65650 VIE65547:VIE65650 VSA65547:VSA65650 WBW65547:WBW65650 WLS65547:WLS65650 WVO65547:WVO65650 E131083:E131186 JC131083:JC131186 SY131083:SY131186 ACU131083:ACU131186 AMQ131083:AMQ131186 AWM131083:AWM131186 BGI131083:BGI131186 BQE131083:BQE131186 CAA131083:CAA131186 CJW131083:CJW131186 CTS131083:CTS131186 DDO131083:DDO131186 DNK131083:DNK131186 DXG131083:DXG131186 EHC131083:EHC131186 EQY131083:EQY131186 FAU131083:FAU131186 FKQ131083:FKQ131186 FUM131083:FUM131186 GEI131083:GEI131186 GOE131083:GOE131186 GYA131083:GYA131186 HHW131083:HHW131186 HRS131083:HRS131186 IBO131083:IBO131186 ILK131083:ILK131186 IVG131083:IVG131186 JFC131083:JFC131186 JOY131083:JOY131186 JYU131083:JYU131186 KIQ131083:KIQ131186 KSM131083:KSM131186 LCI131083:LCI131186 LME131083:LME131186 LWA131083:LWA131186 MFW131083:MFW131186 MPS131083:MPS131186 MZO131083:MZO131186 NJK131083:NJK131186 NTG131083:NTG131186 ODC131083:ODC131186 OMY131083:OMY131186 OWU131083:OWU131186 PGQ131083:PGQ131186 PQM131083:PQM131186 QAI131083:QAI131186 QKE131083:QKE131186 QUA131083:QUA131186 RDW131083:RDW131186 RNS131083:RNS131186 RXO131083:RXO131186 SHK131083:SHK131186 SRG131083:SRG131186 TBC131083:TBC131186 TKY131083:TKY131186 TUU131083:TUU131186 UEQ131083:UEQ131186 UOM131083:UOM131186 UYI131083:UYI131186 VIE131083:VIE131186 VSA131083:VSA131186 WBW131083:WBW131186 WLS131083:WLS131186 WVO131083:WVO131186 E196619:E196722 JC196619:JC196722 SY196619:SY196722 ACU196619:ACU196722 AMQ196619:AMQ196722 AWM196619:AWM196722 BGI196619:BGI196722 BQE196619:BQE196722 CAA196619:CAA196722 CJW196619:CJW196722 CTS196619:CTS196722 DDO196619:DDO196722 DNK196619:DNK196722 DXG196619:DXG196722 EHC196619:EHC196722 EQY196619:EQY196722 FAU196619:FAU196722 FKQ196619:FKQ196722 FUM196619:FUM196722 GEI196619:GEI196722 GOE196619:GOE196722 GYA196619:GYA196722 HHW196619:HHW196722 HRS196619:HRS196722 IBO196619:IBO196722 ILK196619:ILK196722 IVG196619:IVG196722 JFC196619:JFC196722 JOY196619:JOY196722 JYU196619:JYU196722 KIQ196619:KIQ196722 KSM196619:KSM196722 LCI196619:LCI196722 LME196619:LME196722 LWA196619:LWA196722 MFW196619:MFW196722 MPS196619:MPS196722 MZO196619:MZO196722 NJK196619:NJK196722 NTG196619:NTG196722 ODC196619:ODC196722 OMY196619:OMY196722 OWU196619:OWU196722 PGQ196619:PGQ196722 PQM196619:PQM196722 QAI196619:QAI196722 QKE196619:QKE196722 QUA196619:QUA196722 RDW196619:RDW196722 RNS196619:RNS196722 RXO196619:RXO196722 SHK196619:SHK196722 SRG196619:SRG196722 TBC196619:TBC196722 TKY196619:TKY196722 TUU196619:TUU196722 UEQ196619:UEQ196722 UOM196619:UOM196722 UYI196619:UYI196722 VIE196619:VIE196722 VSA196619:VSA196722 WBW196619:WBW196722 WLS196619:WLS196722 WVO196619:WVO196722 E262155:E262258 JC262155:JC262258 SY262155:SY262258 ACU262155:ACU262258 AMQ262155:AMQ262258 AWM262155:AWM262258 BGI262155:BGI262258 BQE262155:BQE262258 CAA262155:CAA262258 CJW262155:CJW262258 CTS262155:CTS262258 DDO262155:DDO262258 DNK262155:DNK262258 DXG262155:DXG262258 EHC262155:EHC262258 EQY262155:EQY262258 FAU262155:FAU262258 FKQ262155:FKQ262258 FUM262155:FUM262258 GEI262155:GEI262258 GOE262155:GOE262258 GYA262155:GYA262258 HHW262155:HHW262258 HRS262155:HRS262258 IBO262155:IBO262258 ILK262155:ILK262258 IVG262155:IVG262258 JFC262155:JFC262258 JOY262155:JOY262258 JYU262155:JYU262258 KIQ262155:KIQ262258 KSM262155:KSM262258 LCI262155:LCI262258 LME262155:LME262258 LWA262155:LWA262258 MFW262155:MFW262258 MPS262155:MPS262258 MZO262155:MZO262258 NJK262155:NJK262258 NTG262155:NTG262258 ODC262155:ODC262258 OMY262155:OMY262258 OWU262155:OWU262258 PGQ262155:PGQ262258 PQM262155:PQM262258 QAI262155:QAI262258 QKE262155:QKE262258 QUA262155:QUA262258 RDW262155:RDW262258 RNS262155:RNS262258 RXO262155:RXO262258 SHK262155:SHK262258 SRG262155:SRG262258 TBC262155:TBC262258 TKY262155:TKY262258 TUU262155:TUU262258 UEQ262155:UEQ262258 UOM262155:UOM262258 UYI262155:UYI262258 VIE262155:VIE262258 VSA262155:VSA262258 WBW262155:WBW262258 WLS262155:WLS262258 WVO262155:WVO262258 E327691:E327794 JC327691:JC327794 SY327691:SY327794 ACU327691:ACU327794 AMQ327691:AMQ327794 AWM327691:AWM327794 BGI327691:BGI327794 BQE327691:BQE327794 CAA327691:CAA327794 CJW327691:CJW327794 CTS327691:CTS327794 DDO327691:DDO327794 DNK327691:DNK327794 DXG327691:DXG327794 EHC327691:EHC327794 EQY327691:EQY327794 FAU327691:FAU327794 FKQ327691:FKQ327794 FUM327691:FUM327794 GEI327691:GEI327794 GOE327691:GOE327794 GYA327691:GYA327794 HHW327691:HHW327794 HRS327691:HRS327794 IBO327691:IBO327794 ILK327691:ILK327794 IVG327691:IVG327794 JFC327691:JFC327794 JOY327691:JOY327794 JYU327691:JYU327794 KIQ327691:KIQ327794 KSM327691:KSM327794 LCI327691:LCI327794 LME327691:LME327794 LWA327691:LWA327794 MFW327691:MFW327794 MPS327691:MPS327794 MZO327691:MZO327794 NJK327691:NJK327794 NTG327691:NTG327794 ODC327691:ODC327794 OMY327691:OMY327794 OWU327691:OWU327794 PGQ327691:PGQ327794 PQM327691:PQM327794 QAI327691:QAI327794 QKE327691:QKE327794 QUA327691:QUA327794 RDW327691:RDW327794 RNS327691:RNS327794 RXO327691:RXO327794 SHK327691:SHK327794 SRG327691:SRG327794 TBC327691:TBC327794 TKY327691:TKY327794 TUU327691:TUU327794 UEQ327691:UEQ327794 UOM327691:UOM327794 UYI327691:UYI327794 VIE327691:VIE327794 VSA327691:VSA327794 WBW327691:WBW327794 WLS327691:WLS327794 WVO327691:WVO327794 E393227:E393330 JC393227:JC393330 SY393227:SY393330 ACU393227:ACU393330 AMQ393227:AMQ393330 AWM393227:AWM393330 BGI393227:BGI393330 BQE393227:BQE393330 CAA393227:CAA393330 CJW393227:CJW393330 CTS393227:CTS393330 DDO393227:DDO393330 DNK393227:DNK393330 DXG393227:DXG393330 EHC393227:EHC393330 EQY393227:EQY393330 FAU393227:FAU393330 FKQ393227:FKQ393330 FUM393227:FUM393330 GEI393227:GEI393330 GOE393227:GOE393330 GYA393227:GYA393330 HHW393227:HHW393330 HRS393227:HRS393330 IBO393227:IBO393330 ILK393227:ILK393330 IVG393227:IVG393330 JFC393227:JFC393330 JOY393227:JOY393330 JYU393227:JYU393330 KIQ393227:KIQ393330 KSM393227:KSM393330 LCI393227:LCI393330 LME393227:LME393330 LWA393227:LWA393330 MFW393227:MFW393330 MPS393227:MPS393330 MZO393227:MZO393330 NJK393227:NJK393330 NTG393227:NTG393330 ODC393227:ODC393330 OMY393227:OMY393330 OWU393227:OWU393330 PGQ393227:PGQ393330 PQM393227:PQM393330 QAI393227:QAI393330 QKE393227:QKE393330 QUA393227:QUA393330 RDW393227:RDW393330 RNS393227:RNS393330 RXO393227:RXO393330 SHK393227:SHK393330 SRG393227:SRG393330 TBC393227:TBC393330 TKY393227:TKY393330 TUU393227:TUU393330 UEQ393227:UEQ393330 UOM393227:UOM393330 UYI393227:UYI393330 VIE393227:VIE393330 VSA393227:VSA393330 WBW393227:WBW393330 WLS393227:WLS393330 WVO393227:WVO393330 E458763:E458866 JC458763:JC458866 SY458763:SY458866 ACU458763:ACU458866 AMQ458763:AMQ458866 AWM458763:AWM458866 BGI458763:BGI458866 BQE458763:BQE458866 CAA458763:CAA458866 CJW458763:CJW458866 CTS458763:CTS458866 DDO458763:DDO458866 DNK458763:DNK458866 DXG458763:DXG458866 EHC458763:EHC458866 EQY458763:EQY458866 FAU458763:FAU458866 FKQ458763:FKQ458866 FUM458763:FUM458866 GEI458763:GEI458866 GOE458763:GOE458866 GYA458763:GYA458866 HHW458763:HHW458866 HRS458763:HRS458866 IBO458763:IBO458866 ILK458763:ILK458866 IVG458763:IVG458866 JFC458763:JFC458866 JOY458763:JOY458866 JYU458763:JYU458866 KIQ458763:KIQ458866 KSM458763:KSM458866 LCI458763:LCI458866 LME458763:LME458866 LWA458763:LWA458866 MFW458763:MFW458866 MPS458763:MPS458866 MZO458763:MZO458866 NJK458763:NJK458866 NTG458763:NTG458866 ODC458763:ODC458866 OMY458763:OMY458866 OWU458763:OWU458866 PGQ458763:PGQ458866 PQM458763:PQM458866 QAI458763:QAI458866 QKE458763:QKE458866 QUA458763:QUA458866 RDW458763:RDW458866 RNS458763:RNS458866 RXO458763:RXO458866 SHK458763:SHK458866 SRG458763:SRG458866 TBC458763:TBC458866 TKY458763:TKY458866 TUU458763:TUU458866 UEQ458763:UEQ458866 UOM458763:UOM458866 UYI458763:UYI458866 VIE458763:VIE458866 VSA458763:VSA458866 WBW458763:WBW458866 WLS458763:WLS458866 WVO458763:WVO458866 E524299:E524402 JC524299:JC524402 SY524299:SY524402 ACU524299:ACU524402 AMQ524299:AMQ524402 AWM524299:AWM524402 BGI524299:BGI524402 BQE524299:BQE524402 CAA524299:CAA524402 CJW524299:CJW524402 CTS524299:CTS524402 DDO524299:DDO524402 DNK524299:DNK524402 DXG524299:DXG524402 EHC524299:EHC524402 EQY524299:EQY524402 FAU524299:FAU524402 FKQ524299:FKQ524402 FUM524299:FUM524402 GEI524299:GEI524402 GOE524299:GOE524402 GYA524299:GYA524402 HHW524299:HHW524402 HRS524299:HRS524402 IBO524299:IBO524402 ILK524299:ILK524402 IVG524299:IVG524402 JFC524299:JFC524402 JOY524299:JOY524402 JYU524299:JYU524402 KIQ524299:KIQ524402 KSM524299:KSM524402 LCI524299:LCI524402 LME524299:LME524402 LWA524299:LWA524402 MFW524299:MFW524402 MPS524299:MPS524402 MZO524299:MZO524402 NJK524299:NJK524402 NTG524299:NTG524402 ODC524299:ODC524402 OMY524299:OMY524402 OWU524299:OWU524402 PGQ524299:PGQ524402 PQM524299:PQM524402 QAI524299:QAI524402 QKE524299:QKE524402 QUA524299:QUA524402 RDW524299:RDW524402 RNS524299:RNS524402 RXO524299:RXO524402 SHK524299:SHK524402 SRG524299:SRG524402 TBC524299:TBC524402 TKY524299:TKY524402 TUU524299:TUU524402 UEQ524299:UEQ524402 UOM524299:UOM524402 UYI524299:UYI524402 VIE524299:VIE524402 VSA524299:VSA524402 WBW524299:WBW524402 WLS524299:WLS524402 WVO524299:WVO524402 E589835:E589938 JC589835:JC589938 SY589835:SY589938 ACU589835:ACU589938 AMQ589835:AMQ589938 AWM589835:AWM589938 BGI589835:BGI589938 BQE589835:BQE589938 CAA589835:CAA589938 CJW589835:CJW589938 CTS589835:CTS589938 DDO589835:DDO589938 DNK589835:DNK589938 DXG589835:DXG589938 EHC589835:EHC589938 EQY589835:EQY589938 FAU589835:FAU589938 FKQ589835:FKQ589938 FUM589835:FUM589938 GEI589835:GEI589938 GOE589835:GOE589938 GYA589835:GYA589938 HHW589835:HHW589938 HRS589835:HRS589938 IBO589835:IBO589938 ILK589835:ILK589938 IVG589835:IVG589938 JFC589835:JFC589938 JOY589835:JOY589938 JYU589835:JYU589938 KIQ589835:KIQ589938 KSM589835:KSM589938 LCI589835:LCI589938 LME589835:LME589938 LWA589835:LWA589938 MFW589835:MFW589938 MPS589835:MPS589938 MZO589835:MZO589938 NJK589835:NJK589938 NTG589835:NTG589938 ODC589835:ODC589938 OMY589835:OMY589938 OWU589835:OWU589938 PGQ589835:PGQ589938 PQM589835:PQM589938 QAI589835:QAI589938 QKE589835:QKE589938 QUA589835:QUA589938 RDW589835:RDW589938 RNS589835:RNS589938 RXO589835:RXO589938 SHK589835:SHK589938 SRG589835:SRG589938 TBC589835:TBC589938 TKY589835:TKY589938 TUU589835:TUU589938 UEQ589835:UEQ589938 UOM589835:UOM589938 UYI589835:UYI589938 VIE589835:VIE589938 VSA589835:VSA589938 WBW589835:WBW589938 WLS589835:WLS589938 WVO589835:WVO589938 E655371:E655474 JC655371:JC655474 SY655371:SY655474 ACU655371:ACU655474 AMQ655371:AMQ655474 AWM655371:AWM655474 BGI655371:BGI655474 BQE655371:BQE655474 CAA655371:CAA655474 CJW655371:CJW655474 CTS655371:CTS655474 DDO655371:DDO655474 DNK655371:DNK655474 DXG655371:DXG655474 EHC655371:EHC655474 EQY655371:EQY655474 FAU655371:FAU655474 FKQ655371:FKQ655474 FUM655371:FUM655474 GEI655371:GEI655474 GOE655371:GOE655474 GYA655371:GYA655474 HHW655371:HHW655474 HRS655371:HRS655474 IBO655371:IBO655474 ILK655371:ILK655474 IVG655371:IVG655474 JFC655371:JFC655474 JOY655371:JOY655474 JYU655371:JYU655474 KIQ655371:KIQ655474 KSM655371:KSM655474 LCI655371:LCI655474 LME655371:LME655474 LWA655371:LWA655474 MFW655371:MFW655474 MPS655371:MPS655474 MZO655371:MZO655474 NJK655371:NJK655474 NTG655371:NTG655474 ODC655371:ODC655474 OMY655371:OMY655474 OWU655371:OWU655474 PGQ655371:PGQ655474 PQM655371:PQM655474 QAI655371:QAI655474 QKE655371:QKE655474 QUA655371:QUA655474 RDW655371:RDW655474 RNS655371:RNS655474 RXO655371:RXO655474 SHK655371:SHK655474 SRG655371:SRG655474 TBC655371:TBC655474 TKY655371:TKY655474 TUU655371:TUU655474 UEQ655371:UEQ655474 UOM655371:UOM655474 UYI655371:UYI655474 VIE655371:VIE655474 VSA655371:VSA655474 WBW655371:WBW655474 WLS655371:WLS655474 WVO655371:WVO655474 E720907:E721010 JC720907:JC721010 SY720907:SY721010 ACU720907:ACU721010 AMQ720907:AMQ721010 AWM720907:AWM721010 BGI720907:BGI721010 BQE720907:BQE721010 CAA720907:CAA721010 CJW720907:CJW721010 CTS720907:CTS721010 DDO720907:DDO721010 DNK720907:DNK721010 DXG720907:DXG721010 EHC720907:EHC721010 EQY720907:EQY721010 FAU720907:FAU721010 FKQ720907:FKQ721010 FUM720907:FUM721010 GEI720907:GEI721010 GOE720907:GOE721010 GYA720907:GYA721010 HHW720907:HHW721010 HRS720907:HRS721010 IBO720907:IBO721010 ILK720907:ILK721010 IVG720907:IVG721010 JFC720907:JFC721010 JOY720907:JOY721010 JYU720907:JYU721010 KIQ720907:KIQ721010 KSM720907:KSM721010 LCI720907:LCI721010 LME720907:LME721010 LWA720907:LWA721010 MFW720907:MFW721010 MPS720907:MPS721010 MZO720907:MZO721010 NJK720907:NJK721010 NTG720907:NTG721010 ODC720907:ODC721010 OMY720907:OMY721010 OWU720907:OWU721010 PGQ720907:PGQ721010 PQM720907:PQM721010 QAI720907:QAI721010 QKE720907:QKE721010 QUA720907:QUA721010 RDW720907:RDW721010 RNS720907:RNS721010 RXO720907:RXO721010 SHK720907:SHK721010 SRG720907:SRG721010 TBC720907:TBC721010 TKY720907:TKY721010 TUU720907:TUU721010 UEQ720907:UEQ721010 UOM720907:UOM721010 UYI720907:UYI721010 VIE720907:VIE721010 VSA720907:VSA721010 WBW720907:WBW721010 WLS720907:WLS721010 WVO720907:WVO721010 E786443:E786546 JC786443:JC786546 SY786443:SY786546 ACU786443:ACU786546 AMQ786443:AMQ786546 AWM786443:AWM786546 BGI786443:BGI786546 BQE786443:BQE786546 CAA786443:CAA786546 CJW786443:CJW786546 CTS786443:CTS786546 DDO786443:DDO786546 DNK786443:DNK786546 DXG786443:DXG786546 EHC786443:EHC786546 EQY786443:EQY786546 FAU786443:FAU786546 FKQ786443:FKQ786546 FUM786443:FUM786546 GEI786443:GEI786546 GOE786443:GOE786546 GYA786443:GYA786546 HHW786443:HHW786546 HRS786443:HRS786546 IBO786443:IBO786546 ILK786443:ILK786546 IVG786443:IVG786546 JFC786443:JFC786546 JOY786443:JOY786546 JYU786443:JYU786546 KIQ786443:KIQ786546 KSM786443:KSM786546 LCI786443:LCI786546 LME786443:LME786546 LWA786443:LWA786546 MFW786443:MFW786546 MPS786443:MPS786546 MZO786443:MZO786546 NJK786443:NJK786546 NTG786443:NTG786546 ODC786443:ODC786546 OMY786443:OMY786546 OWU786443:OWU786546 PGQ786443:PGQ786546 PQM786443:PQM786546 QAI786443:QAI786546 QKE786443:QKE786546 QUA786443:QUA786546 RDW786443:RDW786546 RNS786443:RNS786546 RXO786443:RXO786546 SHK786443:SHK786546 SRG786443:SRG786546 TBC786443:TBC786546 TKY786443:TKY786546 TUU786443:TUU786546 UEQ786443:UEQ786546 UOM786443:UOM786546 UYI786443:UYI786546 VIE786443:VIE786546 VSA786443:VSA786546 WBW786443:WBW786546 WLS786443:WLS786546 WVO786443:WVO786546 E851979:E852082 JC851979:JC852082 SY851979:SY852082 ACU851979:ACU852082 AMQ851979:AMQ852082 AWM851979:AWM852082 BGI851979:BGI852082 BQE851979:BQE852082 CAA851979:CAA852082 CJW851979:CJW852082 CTS851979:CTS852082 DDO851979:DDO852082 DNK851979:DNK852082 DXG851979:DXG852082 EHC851979:EHC852082 EQY851979:EQY852082 FAU851979:FAU852082 FKQ851979:FKQ852082 FUM851979:FUM852082 GEI851979:GEI852082 GOE851979:GOE852082 GYA851979:GYA852082 HHW851979:HHW852082 HRS851979:HRS852082 IBO851979:IBO852082 ILK851979:ILK852082 IVG851979:IVG852082 JFC851979:JFC852082 JOY851979:JOY852082 JYU851979:JYU852082 KIQ851979:KIQ852082 KSM851979:KSM852082 LCI851979:LCI852082 LME851979:LME852082 LWA851979:LWA852082 MFW851979:MFW852082 MPS851979:MPS852082 MZO851979:MZO852082 NJK851979:NJK852082 NTG851979:NTG852082 ODC851979:ODC852082 OMY851979:OMY852082 OWU851979:OWU852082 PGQ851979:PGQ852082 PQM851979:PQM852082 QAI851979:QAI852082 QKE851979:QKE852082 QUA851979:QUA852082 RDW851979:RDW852082 RNS851979:RNS852082 RXO851979:RXO852082 SHK851979:SHK852082 SRG851979:SRG852082 TBC851979:TBC852082 TKY851979:TKY852082 TUU851979:TUU852082 UEQ851979:UEQ852082 UOM851979:UOM852082 UYI851979:UYI852082 VIE851979:VIE852082 VSA851979:VSA852082 WBW851979:WBW852082 WLS851979:WLS852082 WVO851979:WVO852082 E917515:E917618 JC917515:JC917618 SY917515:SY917618 ACU917515:ACU917618 AMQ917515:AMQ917618 AWM917515:AWM917618 BGI917515:BGI917618 BQE917515:BQE917618 CAA917515:CAA917618 CJW917515:CJW917618 CTS917515:CTS917618 DDO917515:DDO917618 DNK917515:DNK917618 DXG917515:DXG917618 EHC917515:EHC917618 EQY917515:EQY917618 FAU917515:FAU917618 FKQ917515:FKQ917618 FUM917515:FUM917618 GEI917515:GEI917618 GOE917515:GOE917618 GYA917515:GYA917618 HHW917515:HHW917618 HRS917515:HRS917618 IBO917515:IBO917618 ILK917515:ILK917618 IVG917515:IVG917618 JFC917515:JFC917618 JOY917515:JOY917618 JYU917515:JYU917618 KIQ917515:KIQ917618 KSM917515:KSM917618 LCI917515:LCI917618 LME917515:LME917618 LWA917515:LWA917618 MFW917515:MFW917618 MPS917515:MPS917618 MZO917515:MZO917618 NJK917515:NJK917618 NTG917515:NTG917618 ODC917515:ODC917618 OMY917515:OMY917618 OWU917515:OWU917618 PGQ917515:PGQ917618 PQM917515:PQM917618 QAI917515:QAI917618 QKE917515:QKE917618 QUA917515:QUA917618 RDW917515:RDW917618 RNS917515:RNS917618 RXO917515:RXO917618 SHK917515:SHK917618 SRG917515:SRG917618 TBC917515:TBC917618 TKY917515:TKY917618 TUU917515:TUU917618 UEQ917515:UEQ917618 UOM917515:UOM917618 UYI917515:UYI917618 VIE917515:VIE917618 VSA917515:VSA917618 WBW917515:WBW917618 WLS917515:WLS917618 WVO917515:WVO917618 E983051:E983154 JC983051:JC983154 SY983051:SY983154 ACU983051:ACU983154 AMQ983051:AMQ983154 AWM983051:AWM983154 BGI983051:BGI983154 BQE983051:BQE983154 CAA983051:CAA983154 CJW983051:CJW983154 CTS983051:CTS983154 DDO983051:DDO983154 DNK983051:DNK983154 DXG983051:DXG983154 EHC983051:EHC983154 EQY983051:EQY983154 FAU983051:FAU983154 FKQ983051:FKQ983154 FUM983051:FUM983154 GEI983051:GEI983154 GOE983051:GOE983154 GYA983051:GYA983154 HHW983051:HHW983154 HRS983051:HRS983154 IBO983051:IBO983154 ILK983051:ILK983154 IVG983051:IVG983154 JFC983051:JFC983154 JOY983051:JOY983154 JYU983051:JYU983154 KIQ983051:KIQ983154 KSM983051:KSM983154 LCI983051:LCI983154 LME983051:LME983154 LWA983051:LWA983154 MFW983051:MFW983154 MPS983051:MPS983154 MZO983051:MZO983154 NJK983051:NJK983154 NTG983051:NTG983154 ODC983051:ODC983154 OMY983051:OMY983154 OWU983051:OWU983154 PGQ983051:PGQ983154 PQM983051:PQM983154 QAI983051:QAI983154 QKE983051:QKE983154 QUA983051:QUA983154 RDW983051:RDW983154 RNS983051:RNS983154 RXO983051:RXO983154 SHK983051:SHK983154 SRG983051:SRG983154 TBC983051:TBC983154 TKY983051:TKY983154 TUU983051:TUU983154 UEQ983051:UEQ983154 UOM983051:UOM983154 UYI983051:UYI983154 VIE983051:VIE983154 VSA983051:VSA983154 WBW983051:WBW983154 WLS983051:WLS983154 WVO983051:WVO983154">
      <formula1>$X$9:$X$12</formula1>
    </dataValidation>
    <dataValidation type="list" allowBlank="1" showInputMessage="1" showErrorMessage="1" sqref="L116:L120 WVU983156:WVU983160 WLY983156:WLY983160 WCC983156:WCC983160 VSG983156:VSG983160 VIK983156:VIK983160 UYO983156:UYO983160 UOS983156:UOS983160 UEW983156:UEW983160 TVA983156:TVA983160 TLE983156:TLE983160 TBI983156:TBI983160 SRM983156:SRM983160 SHQ983156:SHQ983160 RXU983156:RXU983160 RNY983156:RNY983160 REC983156:REC983160 QUG983156:QUG983160 QKK983156:QKK983160 QAO983156:QAO983160 PQS983156:PQS983160 PGW983156:PGW983160 OXA983156:OXA983160 ONE983156:ONE983160 ODI983156:ODI983160 NTM983156:NTM983160 NJQ983156:NJQ983160 MZU983156:MZU983160 MPY983156:MPY983160 MGC983156:MGC983160 LWG983156:LWG983160 LMK983156:LMK983160 LCO983156:LCO983160 KSS983156:KSS983160 KIW983156:KIW983160 JZA983156:JZA983160 JPE983156:JPE983160 JFI983156:JFI983160 IVM983156:IVM983160 ILQ983156:ILQ983160 IBU983156:IBU983160 HRY983156:HRY983160 HIC983156:HIC983160 GYG983156:GYG983160 GOK983156:GOK983160 GEO983156:GEO983160 FUS983156:FUS983160 FKW983156:FKW983160 FBA983156:FBA983160 ERE983156:ERE983160 EHI983156:EHI983160 DXM983156:DXM983160 DNQ983156:DNQ983160 DDU983156:DDU983160 CTY983156:CTY983160 CKC983156:CKC983160 CAG983156:CAG983160 BQK983156:BQK983160 BGO983156:BGO983160 AWS983156:AWS983160 AMW983156:AMW983160 ADA983156:ADA983160 TE983156:TE983160 JI983156:JI983160 L983156:L983160 WVU917620:WVU917624 WLY917620:WLY917624 WCC917620:WCC917624 VSG917620:VSG917624 VIK917620:VIK917624 UYO917620:UYO917624 UOS917620:UOS917624 UEW917620:UEW917624 TVA917620:TVA917624 TLE917620:TLE917624 TBI917620:TBI917624 SRM917620:SRM917624 SHQ917620:SHQ917624 RXU917620:RXU917624 RNY917620:RNY917624 REC917620:REC917624 QUG917620:QUG917624 QKK917620:QKK917624 QAO917620:QAO917624 PQS917620:PQS917624 PGW917620:PGW917624 OXA917620:OXA917624 ONE917620:ONE917624 ODI917620:ODI917624 NTM917620:NTM917624 NJQ917620:NJQ917624 MZU917620:MZU917624 MPY917620:MPY917624 MGC917620:MGC917624 LWG917620:LWG917624 LMK917620:LMK917624 LCO917620:LCO917624 KSS917620:KSS917624 KIW917620:KIW917624 JZA917620:JZA917624 JPE917620:JPE917624 JFI917620:JFI917624 IVM917620:IVM917624 ILQ917620:ILQ917624 IBU917620:IBU917624 HRY917620:HRY917624 HIC917620:HIC917624 GYG917620:GYG917624 GOK917620:GOK917624 GEO917620:GEO917624 FUS917620:FUS917624 FKW917620:FKW917624 FBA917620:FBA917624 ERE917620:ERE917624 EHI917620:EHI917624 DXM917620:DXM917624 DNQ917620:DNQ917624 DDU917620:DDU917624 CTY917620:CTY917624 CKC917620:CKC917624 CAG917620:CAG917624 BQK917620:BQK917624 BGO917620:BGO917624 AWS917620:AWS917624 AMW917620:AMW917624 ADA917620:ADA917624 TE917620:TE917624 JI917620:JI917624 L917620:L917624 WVU852084:WVU852088 WLY852084:WLY852088 WCC852084:WCC852088 VSG852084:VSG852088 VIK852084:VIK852088 UYO852084:UYO852088 UOS852084:UOS852088 UEW852084:UEW852088 TVA852084:TVA852088 TLE852084:TLE852088 TBI852084:TBI852088 SRM852084:SRM852088 SHQ852084:SHQ852088 RXU852084:RXU852088 RNY852084:RNY852088 REC852084:REC852088 QUG852084:QUG852088 QKK852084:QKK852088 QAO852084:QAO852088 PQS852084:PQS852088 PGW852084:PGW852088 OXA852084:OXA852088 ONE852084:ONE852088 ODI852084:ODI852088 NTM852084:NTM852088 NJQ852084:NJQ852088 MZU852084:MZU852088 MPY852084:MPY852088 MGC852084:MGC852088 LWG852084:LWG852088 LMK852084:LMK852088 LCO852084:LCO852088 KSS852084:KSS852088 KIW852084:KIW852088 JZA852084:JZA852088 JPE852084:JPE852088 JFI852084:JFI852088 IVM852084:IVM852088 ILQ852084:ILQ852088 IBU852084:IBU852088 HRY852084:HRY852088 HIC852084:HIC852088 GYG852084:GYG852088 GOK852084:GOK852088 GEO852084:GEO852088 FUS852084:FUS852088 FKW852084:FKW852088 FBA852084:FBA852088 ERE852084:ERE852088 EHI852084:EHI852088 DXM852084:DXM852088 DNQ852084:DNQ852088 DDU852084:DDU852088 CTY852084:CTY852088 CKC852084:CKC852088 CAG852084:CAG852088 BQK852084:BQK852088 BGO852084:BGO852088 AWS852084:AWS852088 AMW852084:AMW852088 ADA852084:ADA852088 TE852084:TE852088 JI852084:JI852088 L852084:L852088 WVU786548:WVU786552 WLY786548:WLY786552 WCC786548:WCC786552 VSG786548:VSG786552 VIK786548:VIK786552 UYO786548:UYO786552 UOS786548:UOS786552 UEW786548:UEW786552 TVA786548:TVA786552 TLE786548:TLE786552 TBI786548:TBI786552 SRM786548:SRM786552 SHQ786548:SHQ786552 RXU786548:RXU786552 RNY786548:RNY786552 REC786548:REC786552 QUG786548:QUG786552 QKK786548:QKK786552 QAO786548:QAO786552 PQS786548:PQS786552 PGW786548:PGW786552 OXA786548:OXA786552 ONE786548:ONE786552 ODI786548:ODI786552 NTM786548:NTM786552 NJQ786548:NJQ786552 MZU786548:MZU786552 MPY786548:MPY786552 MGC786548:MGC786552 LWG786548:LWG786552 LMK786548:LMK786552 LCO786548:LCO786552 KSS786548:KSS786552 KIW786548:KIW786552 JZA786548:JZA786552 JPE786548:JPE786552 JFI786548:JFI786552 IVM786548:IVM786552 ILQ786548:ILQ786552 IBU786548:IBU786552 HRY786548:HRY786552 HIC786548:HIC786552 GYG786548:GYG786552 GOK786548:GOK786552 GEO786548:GEO786552 FUS786548:FUS786552 FKW786548:FKW786552 FBA786548:FBA786552 ERE786548:ERE786552 EHI786548:EHI786552 DXM786548:DXM786552 DNQ786548:DNQ786552 DDU786548:DDU786552 CTY786548:CTY786552 CKC786548:CKC786552 CAG786548:CAG786552 BQK786548:BQK786552 BGO786548:BGO786552 AWS786548:AWS786552 AMW786548:AMW786552 ADA786548:ADA786552 TE786548:TE786552 JI786548:JI786552 L786548:L786552 WVU721012:WVU721016 WLY721012:WLY721016 WCC721012:WCC721016 VSG721012:VSG721016 VIK721012:VIK721016 UYO721012:UYO721016 UOS721012:UOS721016 UEW721012:UEW721016 TVA721012:TVA721016 TLE721012:TLE721016 TBI721012:TBI721016 SRM721012:SRM721016 SHQ721012:SHQ721016 RXU721012:RXU721016 RNY721012:RNY721016 REC721012:REC721016 QUG721012:QUG721016 QKK721012:QKK721016 QAO721012:QAO721016 PQS721012:PQS721016 PGW721012:PGW721016 OXA721012:OXA721016 ONE721012:ONE721016 ODI721012:ODI721016 NTM721012:NTM721016 NJQ721012:NJQ721016 MZU721012:MZU721016 MPY721012:MPY721016 MGC721012:MGC721016 LWG721012:LWG721016 LMK721012:LMK721016 LCO721012:LCO721016 KSS721012:KSS721016 KIW721012:KIW721016 JZA721012:JZA721016 JPE721012:JPE721016 JFI721012:JFI721016 IVM721012:IVM721016 ILQ721012:ILQ721016 IBU721012:IBU721016 HRY721012:HRY721016 HIC721012:HIC721016 GYG721012:GYG721016 GOK721012:GOK721016 GEO721012:GEO721016 FUS721012:FUS721016 FKW721012:FKW721016 FBA721012:FBA721016 ERE721012:ERE721016 EHI721012:EHI721016 DXM721012:DXM721016 DNQ721012:DNQ721016 DDU721012:DDU721016 CTY721012:CTY721016 CKC721012:CKC721016 CAG721012:CAG721016 BQK721012:BQK721016 BGO721012:BGO721016 AWS721012:AWS721016 AMW721012:AMW721016 ADA721012:ADA721016 TE721012:TE721016 JI721012:JI721016 L721012:L721016 WVU655476:WVU655480 WLY655476:WLY655480 WCC655476:WCC655480 VSG655476:VSG655480 VIK655476:VIK655480 UYO655476:UYO655480 UOS655476:UOS655480 UEW655476:UEW655480 TVA655476:TVA655480 TLE655476:TLE655480 TBI655476:TBI655480 SRM655476:SRM655480 SHQ655476:SHQ655480 RXU655476:RXU655480 RNY655476:RNY655480 REC655476:REC655480 QUG655476:QUG655480 QKK655476:QKK655480 QAO655476:QAO655480 PQS655476:PQS655480 PGW655476:PGW655480 OXA655476:OXA655480 ONE655476:ONE655480 ODI655476:ODI655480 NTM655476:NTM655480 NJQ655476:NJQ655480 MZU655476:MZU655480 MPY655476:MPY655480 MGC655476:MGC655480 LWG655476:LWG655480 LMK655476:LMK655480 LCO655476:LCO655480 KSS655476:KSS655480 KIW655476:KIW655480 JZA655476:JZA655480 JPE655476:JPE655480 JFI655476:JFI655480 IVM655476:IVM655480 ILQ655476:ILQ655480 IBU655476:IBU655480 HRY655476:HRY655480 HIC655476:HIC655480 GYG655476:GYG655480 GOK655476:GOK655480 GEO655476:GEO655480 FUS655476:FUS655480 FKW655476:FKW655480 FBA655476:FBA655480 ERE655476:ERE655480 EHI655476:EHI655480 DXM655476:DXM655480 DNQ655476:DNQ655480 DDU655476:DDU655480 CTY655476:CTY655480 CKC655476:CKC655480 CAG655476:CAG655480 BQK655476:BQK655480 BGO655476:BGO655480 AWS655476:AWS655480 AMW655476:AMW655480 ADA655476:ADA655480 TE655476:TE655480 JI655476:JI655480 L655476:L655480 WVU589940:WVU589944 WLY589940:WLY589944 WCC589940:WCC589944 VSG589940:VSG589944 VIK589940:VIK589944 UYO589940:UYO589944 UOS589940:UOS589944 UEW589940:UEW589944 TVA589940:TVA589944 TLE589940:TLE589944 TBI589940:TBI589944 SRM589940:SRM589944 SHQ589940:SHQ589944 RXU589940:RXU589944 RNY589940:RNY589944 REC589940:REC589944 QUG589940:QUG589944 QKK589940:QKK589944 QAO589940:QAO589944 PQS589940:PQS589944 PGW589940:PGW589944 OXA589940:OXA589944 ONE589940:ONE589944 ODI589940:ODI589944 NTM589940:NTM589944 NJQ589940:NJQ589944 MZU589940:MZU589944 MPY589940:MPY589944 MGC589940:MGC589944 LWG589940:LWG589944 LMK589940:LMK589944 LCO589940:LCO589944 KSS589940:KSS589944 KIW589940:KIW589944 JZA589940:JZA589944 JPE589940:JPE589944 JFI589940:JFI589944 IVM589940:IVM589944 ILQ589940:ILQ589944 IBU589940:IBU589944 HRY589940:HRY589944 HIC589940:HIC589944 GYG589940:GYG589944 GOK589940:GOK589944 GEO589940:GEO589944 FUS589940:FUS589944 FKW589940:FKW589944 FBA589940:FBA589944 ERE589940:ERE589944 EHI589940:EHI589944 DXM589940:DXM589944 DNQ589940:DNQ589944 DDU589940:DDU589944 CTY589940:CTY589944 CKC589940:CKC589944 CAG589940:CAG589944 BQK589940:BQK589944 BGO589940:BGO589944 AWS589940:AWS589944 AMW589940:AMW589944 ADA589940:ADA589944 TE589940:TE589944 JI589940:JI589944 L589940:L589944 WVU524404:WVU524408 WLY524404:WLY524408 WCC524404:WCC524408 VSG524404:VSG524408 VIK524404:VIK524408 UYO524404:UYO524408 UOS524404:UOS524408 UEW524404:UEW524408 TVA524404:TVA524408 TLE524404:TLE524408 TBI524404:TBI524408 SRM524404:SRM524408 SHQ524404:SHQ524408 RXU524404:RXU524408 RNY524404:RNY524408 REC524404:REC524408 QUG524404:QUG524408 QKK524404:QKK524408 QAO524404:QAO524408 PQS524404:PQS524408 PGW524404:PGW524408 OXA524404:OXA524408 ONE524404:ONE524408 ODI524404:ODI524408 NTM524404:NTM524408 NJQ524404:NJQ524408 MZU524404:MZU524408 MPY524404:MPY524408 MGC524404:MGC524408 LWG524404:LWG524408 LMK524404:LMK524408 LCO524404:LCO524408 KSS524404:KSS524408 KIW524404:KIW524408 JZA524404:JZA524408 JPE524404:JPE524408 JFI524404:JFI524408 IVM524404:IVM524408 ILQ524404:ILQ524408 IBU524404:IBU524408 HRY524404:HRY524408 HIC524404:HIC524408 GYG524404:GYG524408 GOK524404:GOK524408 GEO524404:GEO524408 FUS524404:FUS524408 FKW524404:FKW524408 FBA524404:FBA524408 ERE524404:ERE524408 EHI524404:EHI524408 DXM524404:DXM524408 DNQ524404:DNQ524408 DDU524404:DDU524408 CTY524404:CTY524408 CKC524404:CKC524408 CAG524404:CAG524408 BQK524404:BQK524408 BGO524404:BGO524408 AWS524404:AWS524408 AMW524404:AMW524408 ADA524404:ADA524408 TE524404:TE524408 JI524404:JI524408 L524404:L524408 WVU458868:WVU458872 WLY458868:WLY458872 WCC458868:WCC458872 VSG458868:VSG458872 VIK458868:VIK458872 UYO458868:UYO458872 UOS458868:UOS458872 UEW458868:UEW458872 TVA458868:TVA458872 TLE458868:TLE458872 TBI458868:TBI458872 SRM458868:SRM458872 SHQ458868:SHQ458872 RXU458868:RXU458872 RNY458868:RNY458872 REC458868:REC458872 QUG458868:QUG458872 QKK458868:QKK458872 QAO458868:QAO458872 PQS458868:PQS458872 PGW458868:PGW458872 OXA458868:OXA458872 ONE458868:ONE458872 ODI458868:ODI458872 NTM458868:NTM458872 NJQ458868:NJQ458872 MZU458868:MZU458872 MPY458868:MPY458872 MGC458868:MGC458872 LWG458868:LWG458872 LMK458868:LMK458872 LCO458868:LCO458872 KSS458868:KSS458872 KIW458868:KIW458872 JZA458868:JZA458872 JPE458868:JPE458872 JFI458868:JFI458872 IVM458868:IVM458872 ILQ458868:ILQ458872 IBU458868:IBU458872 HRY458868:HRY458872 HIC458868:HIC458872 GYG458868:GYG458872 GOK458868:GOK458872 GEO458868:GEO458872 FUS458868:FUS458872 FKW458868:FKW458872 FBA458868:FBA458872 ERE458868:ERE458872 EHI458868:EHI458872 DXM458868:DXM458872 DNQ458868:DNQ458872 DDU458868:DDU458872 CTY458868:CTY458872 CKC458868:CKC458872 CAG458868:CAG458872 BQK458868:BQK458872 BGO458868:BGO458872 AWS458868:AWS458872 AMW458868:AMW458872 ADA458868:ADA458872 TE458868:TE458872 JI458868:JI458872 L458868:L458872 WVU393332:WVU393336 WLY393332:WLY393336 WCC393332:WCC393336 VSG393332:VSG393336 VIK393332:VIK393336 UYO393332:UYO393336 UOS393332:UOS393336 UEW393332:UEW393336 TVA393332:TVA393336 TLE393332:TLE393336 TBI393332:TBI393336 SRM393332:SRM393336 SHQ393332:SHQ393336 RXU393332:RXU393336 RNY393332:RNY393336 REC393332:REC393336 QUG393332:QUG393336 QKK393332:QKK393336 QAO393332:QAO393336 PQS393332:PQS393336 PGW393332:PGW393336 OXA393332:OXA393336 ONE393332:ONE393336 ODI393332:ODI393336 NTM393332:NTM393336 NJQ393332:NJQ393336 MZU393332:MZU393336 MPY393332:MPY393336 MGC393332:MGC393336 LWG393332:LWG393336 LMK393332:LMK393336 LCO393332:LCO393336 KSS393332:KSS393336 KIW393332:KIW393336 JZA393332:JZA393336 JPE393332:JPE393336 JFI393332:JFI393336 IVM393332:IVM393336 ILQ393332:ILQ393336 IBU393332:IBU393336 HRY393332:HRY393336 HIC393332:HIC393336 GYG393332:GYG393336 GOK393332:GOK393336 GEO393332:GEO393336 FUS393332:FUS393336 FKW393332:FKW393336 FBA393332:FBA393336 ERE393332:ERE393336 EHI393332:EHI393336 DXM393332:DXM393336 DNQ393332:DNQ393336 DDU393332:DDU393336 CTY393332:CTY393336 CKC393332:CKC393336 CAG393332:CAG393336 BQK393332:BQK393336 BGO393332:BGO393336 AWS393332:AWS393336 AMW393332:AMW393336 ADA393332:ADA393336 TE393332:TE393336 JI393332:JI393336 L393332:L393336 WVU327796:WVU327800 WLY327796:WLY327800 WCC327796:WCC327800 VSG327796:VSG327800 VIK327796:VIK327800 UYO327796:UYO327800 UOS327796:UOS327800 UEW327796:UEW327800 TVA327796:TVA327800 TLE327796:TLE327800 TBI327796:TBI327800 SRM327796:SRM327800 SHQ327796:SHQ327800 RXU327796:RXU327800 RNY327796:RNY327800 REC327796:REC327800 QUG327796:QUG327800 QKK327796:QKK327800 QAO327796:QAO327800 PQS327796:PQS327800 PGW327796:PGW327800 OXA327796:OXA327800 ONE327796:ONE327800 ODI327796:ODI327800 NTM327796:NTM327800 NJQ327796:NJQ327800 MZU327796:MZU327800 MPY327796:MPY327800 MGC327796:MGC327800 LWG327796:LWG327800 LMK327796:LMK327800 LCO327796:LCO327800 KSS327796:KSS327800 KIW327796:KIW327800 JZA327796:JZA327800 JPE327796:JPE327800 JFI327796:JFI327800 IVM327796:IVM327800 ILQ327796:ILQ327800 IBU327796:IBU327800 HRY327796:HRY327800 HIC327796:HIC327800 GYG327796:GYG327800 GOK327796:GOK327800 GEO327796:GEO327800 FUS327796:FUS327800 FKW327796:FKW327800 FBA327796:FBA327800 ERE327796:ERE327800 EHI327796:EHI327800 DXM327796:DXM327800 DNQ327796:DNQ327800 DDU327796:DDU327800 CTY327796:CTY327800 CKC327796:CKC327800 CAG327796:CAG327800 BQK327796:BQK327800 BGO327796:BGO327800 AWS327796:AWS327800 AMW327796:AMW327800 ADA327796:ADA327800 TE327796:TE327800 JI327796:JI327800 L327796:L327800 WVU262260:WVU262264 WLY262260:WLY262264 WCC262260:WCC262264 VSG262260:VSG262264 VIK262260:VIK262264 UYO262260:UYO262264 UOS262260:UOS262264 UEW262260:UEW262264 TVA262260:TVA262264 TLE262260:TLE262264 TBI262260:TBI262264 SRM262260:SRM262264 SHQ262260:SHQ262264 RXU262260:RXU262264 RNY262260:RNY262264 REC262260:REC262264 QUG262260:QUG262264 QKK262260:QKK262264 QAO262260:QAO262264 PQS262260:PQS262264 PGW262260:PGW262264 OXA262260:OXA262264 ONE262260:ONE262264 ODI262260:ODI262264 NTM262260:NTM262264 NJQ262260:NJQ262264 MZU262260:MZU262264 MPY262260:MPY262264 MGC262260:MGC262264 LWG262260:LWG262264 LMK262260:LMK262264 LCO262260:LCO262264 KSS262260:KSS262264 KIW262260:KIW262264 JZA262260:JZA262264 JPE262260:JPE262264 JFI262260:JFI262264 IVM262260:IVM262264 ILQ262260:ILQ262264 IBU262260:IBU262264 HRY262260:HRY262264 HIC262260:HIC262264 GYG262260:GYG262264 GOK262260:GOK262264 GEO262260:GEO262264 FUS262260:FUS262264 FKW262260:FKW262264 FBA262260:FBA262264 ERE262260:ERE262264 EHI262260:EHI262264 DXM262260:DXM262264 DNQ262260:DNQ262264 DDU262260:DDU262264 CTY262260:CTY262264 CKC262260:CKC262264 CAG262260:CAG262264 BQK262260:BQK262264 BGO262260:BGO262264 AWS262260:AWS262264 AMW262260:AMW262264 ADA262260:ADA262264 TE262260:TE262264 JI262260:JI262264 L262260:L262264 WVU196724:WVU196728 WLY196724:WLY196728 WCC196724:WCC196728 VSG196724:VSG196728 VIK196724:VIK196728 UYO196724:UYO196728 UOS196724:UOS196728 UEW196724:UEW196728 TVA196724:TVA196728 TLE196724:TLE196728 TBI196724:TBI196728 SRM196724:SRM196728 SHQ196724:SHQ196728 RXU196724:RXU196728 RNY196724:RNY196728 REC196724:REC196728 QUG196724:QUG196728 QKK196724:QKK196728 QAO196724:QAO196728 PQS196724:PQS196728 PGW196724:PGW196728 OXA196724:OXA196728 ONE196724:ONE196728 ODI196724:ODI196728 NTM196724:NTM196728 NJQ196724:NJQ196728 MZU196724:MZU196728 MPY196724:MPY196728 MGC196724:MGC196728 LWG196724:LWG196728 LMK196724:LMK196728 LCO196724:LCO196728 KSS196724:KSS196728 KIW196724:KIW196728 JZA196724:JZA196728 JPE196724:JPE196728 JFI196724:JFI196728 IVM196724:IVM196728 ILQ196724:ILQ196728 IBU196724:IBU196728 HRY196724:HRY196728 HIC196724:HIC196728 GYG196724:GYG196728 GOK196724:GOK196728 GEO196724:GEO196728 FUS196724:FUS196728 FKW196724:FKW196728 FBA196724:FBA196728 ERE196724:ERE196728 EHI196724:EHI196728 DXM196724:DXM196728 DNQ196724:DNQ196728 DDU196724:DDU196728 CTY196724:CTY196728 CKC196724:CKC196728 CAG196724:CAG196728 BQK196724:BQK196728 BGO196724:BGO196728 AWS196724:AWS196728 AMW196724:AMW196728 ADA196724:ADA196728 TE196724:TE196728 JI196724:JI196728 L196724:L196728 WVU131188:WVU131192 WLY131188:WLY131192 WCC131188:WCC131192 VSG131188:VSG131192 VIK131188:VIK131192 UYO131188:UYO131192 UOS131188:UOS131192 UEW131188:UEW131192 TVA131188:TVA131192 TLE131188:TLE131192 TBI131188:TBI131192 SRM131188:SRM131192 SHQ131188:SHQ131192 RXU131188:RXU131192 RNY131188:RNY131192 REC131188:REC131192 QUG131188:QUG131192 QKK131188:QKK131192 QAO131188:QAO131192 PQS131188:PQS131192 PGW131188:PGW131192 OXA131188:OXA131192 ONE131188:ONE131192 ODI131188:ODI131192 NTM131188:NTM131192 NJQ131188:NJQ131192 MZU131188:MZU131192 MPY131188:MPY131192 MGC131188:MGC131192 LWG131188:LWG131192 LMK131188:LMK131192 LCO131188:LCO131192 KSS131188:KSS131192 KIW131188:KIW131192 JZA131188:JZA131192 JPE131188:JPE131192 JFI131188:JFI131192 IVM131188:IVM131192 ILQ131188:ILQ131192 IBU131188:IBU131192 HRY131188:HRY131192 HIC131188:HIC131192 GYG131188:GYG131192 GOK131188:GOK131192 GEO131188:GEO131192 FUS131188:FUS131192 FKW131188:FKW131192 FBA131188:FBA131192 ERE131188:ERE131192 EHI131188:EHI131192 DXM131188:DXM131192 DNQ131188:DNQ131192 DDU131188:DDU131192 CTY131188:CTY131192 CKC131188:CKC131192 CAG131188:CAG131192 BQK131188:BQK131192 BGO131188:BGO131192 AWS131188:AWS131192 AMW131188:AMW131192 ADA131188:ADA131192 TE131188:TE131192 JI131188:JI131192 L131188:L131192 WVU65652:WVU65656 WLY65652:WLY65656 WCC65652:WCC65656 VSG65652:VSG65656 VIK65652:VIK65656 UYO65652:UYO65656 UOS65652:UOS65656 UEW65652:UEW65656 TVA65652:TVA65656 TLE65652:TLE65656 TBI65652:TBI65656 SRM65652:SRM65656 SHQ65652:SHQ65656 RXU65652:RXU65656 RNY65652:RNY65656 REC65652:REC65656 QUG65652:QUG65656 QKK65652:QKK65656 QAO65652:QAO65656 PQS65652:PQS65656 PGW65652:PGW65656 OXA65652:OXA65656 ONE65652:ONE65656 ODI65652:ODI65656 NTM65652:NTM65656 NJQ65652:NJQ65656 MZU65652:MZU65656 MPY65652:MPY65656 MGC65652:MGC65656 LWG65652:LWG65656 LMK65652:LMK65656 LCO65652:LCO65656 KSS65652:KSS65656 KIW65652:KIW65656 JZA65652:JZA65656 JPE65652:JPE65656 JFI65652:JFI65656 IVM65652:IVM65656 ILQ65652:ILQ65656 IBU65652:IBU65656 HRY65652:HRY65656 HIC65652:HIC65656 GYG65652:GYG65656 GOK65652:GOK65656 GEO65652:GEO65656 FUS65652:FUS65656 FKW65652:FKW65656 FBA65652:FBA65656 ERE65652:ERE65656 EHI65652:EHI65656 DXM65652:DXM65656 DNQ65652:DNQ65656 DDU65652:DDU65656 CTY65652:CTY65656 CKC65652:CKC65656 CAG65652:CAG65656 BQK65652:BQK65656 BGO65652:BGO65656 AWS65652:AWS65656 AMW65652:AMW65656 ADA65652:ADA65656 TE65652:TE65656 JI65652:JI65656 L65652:L65656 WVU116:WVU120 WLY116:WLY120 WCC116:WCC120 VSG116:VSG120 VIK116:VIK120 UYO116:UYO120 UOS116:UOS120 UEW116:UEW120 TVA116:TVA120 TLE116:TLE120 TBI116:TBI120 SRM116:SRM120 SHQ116:SHQ120 RXU116:RXU120 RNY116:RNY120 REC116:REC120 QUG116:QUG120 QKK116:QKK120 QAO116:QAO120 PQS116:PQS120 PGW116:PGW120 OXA116:OXA120 ONE116:ONE120 ODI116:ODI120 NTM116:NTM120 NJQ116:NJQ120 MZU116:MZU120 MPY116:MPY120 MGC116:MGC120 LWG116:LWG120 LMK116:LMK120 LCO116:LCO120 KSS116:KSS120 KIW116:KIW120 JZA116:JZA120 JPE116:JPE120 JFI116:JFI120 IVM116:IVM120 ILQ116:ILQ120 IBU116:IBU120 HRY116:HRY120 HIC116:HIC120 GYG116:GYG120 GOK116:GOK120 GEO116:GEO120 FUS116:FUS120 FKW116:FKW120 FBA116:FBA120 ERE116:ERE120 EHI116:EHI120 DXM116:DXM120 DNQ116:DNQ120 DDU116:DDU120 CTY116:CTY120 CKC116:CKC120 CAG116:CAG120 BQK116:BQK120 BGO116:BGO120 AWS116:AWS120 AMW116:AMW120 ADA116:ADA120 TE116:TE120 JI116:JI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60"/>
  <sheetViews>
    <sheetView workbookViewId="0">
      <selection activeCell="G86" sqref="G86"/>
    </sheetView>
  </sheetViews>
  <sheetFormatPr defaultColWidth="9" defaultRowHeight="12.75" x14ac:dyDescent="0.2"/>
  <cols>
    <col min="1" max="2" width="9" style="388"/>
    <col min="3" max="3" width="18" style="388" customWidth="1"/>
    <col min="4" max="4" width="9" style="388"/>
    <col min="5" max="5" width="16.5" style="388" customWidth="1"/>
    <col min="6" max="6" width="15" style="388" customWidth="1"/>
    <col min="7" max="7" width="14" style="388" customWidth="1"/>
    <col min="8" max="8" width="24.375" style="388" customWidth="1"/>
    <col min="9" max="9" width="19.625" style="388" customWidth="1"/>
    <col min="10" max="10" width="16.125" style="388" customWidth="1"/>
    <col min="11" max="11" width="13" style="388" customWidth="1"/>
    <col min="12" max="12" width="25.875" style="388" bestFit="1" customWidth="1"/>
    <col min="13" max="13" width="9.125" style="388" customWidth="1"/>
    <col min="14" max="14" width="9" style="388"/>
    <col min="15" max="15" width="4.375" style="388" customWidth="1"/>
    <col min="16" max="16" width="9.5" style="388" customWidth="1"/>
    <col min="17" max="17" width="9.75" style="388" customWidth="1"/>
    <col min="18" max="18" width="9.375" style="388" customWidth="1"/>
    <col min="19" max="19" width="4.375" style="388" customWidth="1"/>
    <col min="20" max="20" width="9.75" style="388" customWidth="1"/>
    <col min="21" max="21" width="21.5" style="388" bestFit="1" customWidth="1"/>
    <col min="22" max="22" width="24.5" style="388" customWidth="1"/>
    <col min="23" max="23" width="9" style="388" customWidth="1"/>
    <col min="24" max="24" width="9" style="388" hidden="1" customWidth="1"/>
    <col min="25" max="26" width="9" style="388" customWidth="1"/>
    <col min="27" max="16384" width="9" style="388"/>
  </cols>
  <sheetData>
    <row r="1" spans="1:24" ht="24.75" customHeight="1" x14ac:dyDescent="0.25">
      <c r="A1" s="481" t="s">
        <v>214</v>
      </c>
      <c r="N1" s="391"/>
      <c r="O1" s="391"/>
    </row>
    <row r="2" spans="1:24" ht="17.25" customHeight="1" x14ac:dyDescent="0.2">
      <c r="A2" s="480" t="s">
        <v>50</v>
      </c>
      <c r="N2" s="391"/>
      <c r="O2" s="391"/>
    </row>
    <row r="3" spans="1:24" ht="17.25" customHeight="1" x14ac:dyDescent="0.2">
      <c r="A3" s="480"/>
      <c r="N3" s="391"/>
      <c r="O3" s="391"/>
    </row>
    <row r="4" spans="1:24" ht="13.5" customHeight="1" x14ac:dyDescent="0.2">
      <c r="A4" s="479" t="s">
        <v>215</v>
      </c>
      <c r="B4" s="478"/>
      <c r="C4" s="478"/>
      <c r="D4" s="478"/>
      <c r="E4" s="477"/>
      <c r="F4" s="476" t="s">
        <v>213</v>
      </c>
      <c r="N4" s="391"/>
      <c r="O4" s="391"/>
    </row>
    <row r="5" spans="1:24" x14ac:dyDescent="0.2">
      <c r="F5" s="388" t="s">
        <v>399</v>
      </c>
      <c r="N5" s="391"/>
      <c r="O5" s="391"/>
    </row>
    <row r="6" spans="1:24" ht="13.5" thickBot="1" x14ac:dyDescent="0.25">
      <c r="N6" s="391"/>
      <c r="O6" s="391"/>
    </row>
    <row r="7" spans="1:24" ht="29.25" customHeight="1" thickTop="1" thickBot="1" x14ac:dyDescent="0.3">
      <c r="A7" s="475" t="s">
        <v>52</v>
      </c>
      <c r="B7" s="474" t="s">
        <v>53</v>
      </c>
      <c r="C7" s="474" t="s">
        <v>54</v>
      </c>
      <c r="D7" s="474" t="s">
        <v>55</v>
      </c>
      <c r="E7" s="473" t="s">
        <v>56</v>
      </c>
      <c r="F7" s="473" t="s">
        <v>57</v>
      </c>
      <c r="G7" s="473" t="s">
        <v>58</v>
      </c>
      <c r="H7" s="473" t="s">
        <v>59</v>
      </c>
      <c r="I7" s="472" t="s">
        <v>60</v>
      </c>
      <c r="J7" s="472" t="s">
        <v>216</v>
      </c>
      <c r="K7" s="472" t="s">
        <v>61</v>
      </c>
      <c r="L7" s="472" t="s">
        <v>217</v>
      </c>
      <c r="M7" s="939" t="s">
        <v>63</v>
      </c>
      <c r="N7" s="940"/>
      <c r="O7" s="940"/>
      <c r="P7" s="941"/>
      <c r="Q7" s="939" t="s">
        <v>64</v>
      </c>
      <c r="R7" s="940"/>
      <c r="S7" s="940"/>
      <c r="T7" s="941"/>
      <c r="U7" s="471" t="s">
        <v>45</v>
      </c>
      <c r="V7" s="470" t="s">
        <v>47</v>
      </c>
      <c r="W7" s="469"/>
    </row>
    <row r="8" spans="1:24" s="458" customFormat="1" ht="51.75" hidden="1" thickBot="1" x14ac:dyDescent="0.25">
      <c r="A8" s="468"/>
      <c r="B8" s="468"/>
      <c r="C8" s="468"/>
      <c r="D8" s="468"/>
      <c r="E8" s="467" t="s">
        <v>65</v>
      </c>
      <c r="F8" s="467" t="s">
        <v>66</v>
      </c>
      <c r="G8" s="467" t="s">
        <v>65</v>
      </c>
      <c r="H8" s="467" t="s">
        <v>65</v>
      </c>
      <c r="I8" s="466" t="s">
        <v>66</v>
      </c>
      <c r="J8" s="466" t="s">
        <v>65</v>
      </c>
      <c r="K8" s="466" t="s">
        <v>66</v>
      </c>
      <c r="L8" s="466" t="s">
        <v>65</v>
      </c>
      <c r="M8" s="661" t="s">
        <v>218</v>
      </c>
      <c r="N8" s="465" t="s">
        <v>68</v>
      </c>
      <c r="O8" s="463" t="s">
        <v>69</v>
      </c>
      <c r="P8" s="462" t="s">
        <v>70</v>
      </c>
      <c r="Q8" s="661" t="s">
        <v>219</v>
      </c>
      <c r="R8" s="464" t="s">
        <v>68</v>
      </c>
      <c r="S8" s="463" t="s">
        <v>69</v>
      </c>
      <c r="T8" s="462" t="s">
        <v>70</v>
      </c>
      <c r="U8" s="461" t="s">
        <v>71</v>
      </c>
      <c r="V8" s="460"/>
      <c r="W8" s="459"/>
    </row>
    <row r="9" spans="1:24" ht="12.75" customHeight="1" x14ac:dyDescent="0.2">
      <c r="A9" s="452" t="s">
        <v>73</v>
      </c>
      <c r="B9" s="452" t="s">
        <v>74</v>
      </c>
      <c r="C9" s="452" t="s">
        <v>75</v>
      </c>
      <c r="D9" s="448" t="s">
        <v>76</v>
      </c>
      <c r="E9" s="447" t="s">
        <v>82</v>
      </c>
      <c r="F9" s="445" t="s">
        <v>400</v>
      </c>
      <c r="G9" s="445"/>
      <c r="H9" s="447" t="s">
        <v>90</v>
      </c>
      <c r="I9" s="445" t="s">
        <v>98</v>
      </c>
      <c r="J9" s="445" t="s">
        <v>229</v>
      </c>
      <c r="K9" s="445"/>
      <c r="L9" s="444" t="s">
        <v>159</v>
      </c>
      <c r="M9" s="490">
        <v>0.75</v>
      </c>
      <c r="N9" s="456"/>
      <c r="O9" s="435"/>
      <c r="P9" s="451" t="str">
        <f>IF(N9="","",MAX(M9-N9,0))</f>
        <v/>
      </c>
      <c r="Q9" s="490"/>
      <c r="R9" s="485">
        <v>0.72916666666666663</v>
      </c>
      <c r="S9" s="435"/>
      <c r="T9" s="451"/>
      <c r="U9" s="440" t="s">
        <v>81</v>
      </c>
      <c r="V9" s="632"/>
      <c r="W9" s="397"/>
      <c r="X9" s="455" t="s">
        <v>77</v>
      </c>
    </row>
    <row r="10" spans="1:24" x14ac:dyDescent="0.2">
      <c r="A10" s="438"/>
      <c r="B10" s="438"/>
      <c r="C10" s="438"/>
      <c r="D10" s="438"/>
      <c r="E10" s="437"/>
      <c r="F10" s="436"/>
      <c r="G10" s="436"/>
      <c r="H10" s="437"/>
      <c r="I10" s="436"/>
      <c r="J10" s="497"/>
      <c r="K10" s="446"/>
      <c r="L10" s="435"/>
      <c r="M10" s="490"/>
      <c r="N10" s="456"/>
      <c r="O10" s="435"/>
      <c r="P10" s="432" t="str">
        <f>IF(N10="","",MAX(M10-N10,0))</f>
        <v/>
      </c>
      <c r="Q10" s="490"/>
      <c r="R10" s="483"/>
      <c r="S10" s="433"/>
      <c r="T10" s="432"/>
      <c r="U10" s="431"/>
      <c r="V10" s="449"/>
      <c r="W10" s="397"/>
      <c r="X10" s="455" t="s">
        <v>221</v>
      </c>
    </row>
    <row r="11" spans="1:24" hidden="1" x14ac:dyDescent="0.2">
      <c r="A11" s="429" t="s">
        <v>78</v>
      </c>
      <c r="B11" s="429" t="s">
        <v>79</v>
      </c>
      <c r="C11" s="429" t="s">
        <v>80</v>
      </c>
      <c r="D11" s="417" t="s">
        <v>81</v>
      </c>
      <c r="E11" s="416"/>
      <c r="F11" s="415"/>
      <c r="G11" s="415"/>
      <c r="H11" s="416"/>
      <c r="I11" s="415"/>
      <c r="J11" s="415"/>
      <c r="K11" s="415"/>
      <c r="L11" s="414"/>
      <c r="M11" s="488"/>
      <c r="N11" s="457"/>
      <c r="O11" s="411"/>
      <c r="P11" s="412" t="str">
        <f>IF(N11="","",MAX(M11-N11,0))</f>
        <v/>
      </c>
      <c r="Q11" s="488"/>
      <c r="R11" s="482"/>
      <c r="S11" s="411"/>
      <c r="T11" s="410"/>
      <c r="U11" s="428"/>
      <c r="V11" s="427"/>
      <c r="W11" s="397"/>
      <c r="X11" s="388" t="s">
        <v>82</v>
      </c>
    </row>
    <row r="12" spans="1:24" hidden="1" x14ac:dyDescent="0.2">
      <c r="A12" s="426"/>
      <c r="B12" s="426"/>
      <c r="C12" s="426"/>
      <c r="D12" s="426"/>
      <c r="E12" s="425"/>
      <c r="F12" s="424"/>
      <c r="G12" s="424"/>
      <c r="H12" s="425"/>
      <c r="I12" s="424"/>
      <c r="J12" s="424"/>
      <c r="K12" s="424"/>
      <c r="L12" s="422"/>
      <c r="M12" s="489"/>
      <c r="N12" s="423"/>
      <c r="O12" s="422"/>
      <c r="P12" s="421" t="str">
        <f>IF(N12="","",MAX(M12-N12,0))</f>
        <v/>
      </c>
      <c r="Q12" s="489"/>
      <c r="R12" s="484"/>
      <c r="S12" s="422"/>
      <c r="T12" s="421"/>
      <c r="U12" s="420"/>
      <c r="V12" s="419"/>
      <c r="W12" s="397"/>
      <c r="X12" s="388" t="s">
        <v>79</v>
      </c>
    </row>
    <row r="13" spans="1:24" hidden="1" x14ac:dyDescent="0.2">
      <c r="A13" s="429" t="s">
        <v>78</v>
      </c>
      <c r="B13" s="429" t="s">
        <v>79</v>
      </c>
      <c r="C13" s="429" t="s">
        <v>83</v>
      </c>
      <c r="D13" s="417" t="s">
        <v>81</v>
      </c>
      <c r="E13" s="416"/>
      <c r="F13" s="415"/>
      <c r="G13" s="415"/>
      <c r="H13" s="416"/>
      <c r="I13" s="415"/>
      <c r="J13" s="415"/>
      <c r="K13" s="415"/>
      <c r="L13" s="414"/>
      <c r="M13" s="488"/>
      <c r="N13" s="413"/>
      <c r="O13" s="411"/>
      <c r="P13" s="412" t="str">
        <f t="shared" ref="P13:P76" si="0">IF(N13="","",MAX(M13-N13,0))</f>
        <v/>
      </c>
      <c r="Q13" s="488"/>
      <c r="R13" s="482"/>
      <c r="S13" s="411"/>
      <c r="T13" s="410"/>
      <c r="U13" s="428"/>
      <c r="V13" s="427"/>
      <c r="W13" s="397"/>
    </row>
    <row r="14" spans="1:24" hidden="1" x14ac:dyDescent="0.2">
      <c r="A14" s="426"/>
      <c r="B14" s="426"/>
      <c r="C14" s="426"/>
      <c r="D14" s="426"/>
      <c r="E14" s="425"/>
      <c r="F14" s="424"/>
      <c r="G14" s="424"/>
      <c r="H14" s="425"/>
      <c r="I14" s="424"/>
      <c r="J14" s="424"/>
      <c r="K14" s="424"/>
      <c r="L14" s="422"/>
      <c r="M14" s="489"/>
      <c r="N14" s="423"/>
      <c r="O14" s="422"/>
      <c r="P14" s="421" t="str">
        <f t="shared" si="0"/>
        <v/>
      </c>
      <c r="Q14" s="489"/>
      <c r="R14" s="484"/>
      <c r="S14" s="422"/>
      <c r="T14" s="421"/>
      <c r="U14" s="420"/>
      <c r="V14" s="419"/>
      <c r="W14" s="397"/>
      <c r="X14" s="388" t="s">
        <v>222</v>
      </c>
    </row>
    <row r="15" spans="1:24" hidden="1" x14ac:dyDescent="0.2">
      <c r="A15" s="429" t="s">
        <v>84</v>
      </c>
      <c r="B15" s="429" t="s">
        <v>74</v>
      </c>
      <c r="C15" s="429" t="s">
        <v>85</v>
      </c>
      <c r="D15" s="417" t="s">
        <v>86</v>
      </c>
      <c r="E15" s="416"/>
      <c r="F15" s="415"/>
      <c r="G15" s="415"/>
      <c r="H15" s="416"/>
      <c r="I15" s="415"/>
      <c r="J15" s="415"/>
      <c r="K15" s="415"/>
      <c r="L15" s="414"/>
      <c r="M15" s="488"/>
      <c r="N15" s="413"/>
      <c r="O15" s="411"/>
      <c r="P15" s="412" t="str">
        <f t="shared" si="0"/>
        <v/>
      </c>
      <c r="Q15" s="488"/>
      <c r="R15" s="482"/>
      <c r="S15" s="411"/>
      <c r="T15" s="410"/>
      <c r="U15" s="409"/>
      <c r="V15" s="408"/>
      <c r="W15" s="397"/>
      <c r="X15" s="388" t="s">
        <v>87</v>
      </c>
    </row>
    <row r="16" spans="1:24" hidden="1" x14ac:dyDescent="0.2">
      <c r="A16" s="426"/>
      <c r="B16" s="426"/>
      <c r="C16" s="426"/>
      <c r="D16" s="426"/>
      <c r="E16" s="425"/>
      <c r="F16" s="424"/>
      <c r="G16" s="424"/>
      <c r="H16" s="425"/>
      <c r="I16" s="424"/>
      <c r="J16" s="424"/>
      <c r="K16" s="424"/>
      <c r="L16" s="422"/>
      <c r="M16" s="489"/>
      <c r="N16" s="423"/>
      <c r="O16" s="422"/>
      <c r="P16" s="421" t="str">
        <f t="shared" si="0"/>
        <v/>
      </c>
      <c r="Q16" s="489"/>
      <c r="R16" s="484"/>
      <c r="S16" s="422"/>
      <c r="T16" s="421"/>
      <c r="U16" s="420"/>
      <c r="V16" s="419"/>
      <c r="W16" s="397"/>
      <c r="X16" s="455" t="s">
        <v>223</v>
      </c>
    </row>
    <row r="17" spans="1:24" x14ac:dyDescent="0.2">
      <c r="A17" s="452" t="s">
        <v>84</v>
      </c>
      <c r="B17" s="452" t="s">
        <v>74</v>
      </c>
      <c r="C17" s="452" t="s">
        <v>88</v>
      </c>
      <c r="D17" s="448" t="s">
        <v>81</v>
      </c>
      <c r="E17" s="447" t="s">
        <v>77</v>
      </c>
      <c r="F17" s="445"/>
      <c r="G17" s="445"/>
      <c r="H17" s="447" t="s">
        <v>222</v>
      </c>
      <c r="I17" s="445"/>
      <c r="J17" s="445" t="s">
        <v>229</v>
      </c>
      <c r="K17" s="445"/>
      <c r="L17" s="444" t="s">
        <v>159</v>
      </c>
      <c r="M17" s="490" t="s">
        <v>89</v>
      </c>
      <c r="N17" s="443"/>
      <c r="O17" s="435"/>
      <c r="P17" s="442" t="str">
        <f t="shared" si="0"/>
        <v/>
      </c>
      <c r="Q17" s="490"/>
      <c r="R17" s="485">
        <v>0.72916666666666663</v>
      </c>
      <c r="S17" s="435"/>
      <c r="T17" s="441"/>
      <c r="U17" s="440"/>
      <c r="V17" s="439"/>
      <c r="W17" s="397"/>
      <c r="X17" s="455" t="s">
        <v>90</v>
      </c>
    </row>
    <row r="18" spans="1:24" x14ac:dyDescent="0.2">
      <c r="A18" s="438"/>
      <c r="B18" s="438"/>
      <c r="C18" s="438"/>
      <c r="D18" s="438"/>
      <c r="E18" s="437"/>
      <c r="F18" s="436"/>
      <c r="G18" s="436"/>
      <c r="H18" s="437"/>
      <c r="I18" s="436"/>
      <c r="J18" s="436"/>
      <c r="K18" s="436"/>
      <c r="L18" s="433"/>
      <c r="M18" s="491"/>
      <c r="N18" s="434"/>
      <c r="O18" s="433"/>
      <c r="P18" s="432" t="str">
        <f t="shared" si="0"/>
        <v/>
      </c>
      <c r="Q18" s="491"/>
      <c r="R18" s="483"/>
      <c r="S18" s="433"/>
      <c r="T18" s="432"/>
      <c r="U18" s="431"/>
      <c r="V18" s="430"/>
      <c r="W18" s="397"/>
    </row>
    <row r="19" spans="1:24" ht="12.75" customHeight="1" x14ac:dyDescent="0.2">
      <c r="A19" s="452" t="s">
        <v>84</v>
      </c>
      <c r="B19" s="452" t="s">
        <v>74</v>
      </c>
      <c r="C19" s="452" t="s">
        <v>91</v>
      </c>
      <c r="D19" s="448" t="s">
        <v>86</v>
      </c>
      <c r="E19" s="447" t="s">
        <v>82</v>
      </c>
      <c r="F19" s="445" t="s">
        <v>401</v>
      </c>
      <c r="G19" s="445"/>
      <c r="H19" s="447" t="s">
        <v>90</v>
      </c>
      <c r="I19" s="445" t="s">
        <v>98</v>
      </c>
      <c r="J19" s="445" t="s">
        <v>229</v>
      </c>
      <c r="K19" s="445"/>
      <c r="L19" s="444" t="s">
        <v>159</v>
      </c>
      <c r="M19" s="490">
        <v>0.75</v>
      </c>
      <c r="N19" s="456"/>
      <c r="O19" s="435"/>
      <c r="P19" s="442" t="str">
        <f t="shared" si="0"/>
        <v/>
      </c>
      <c r="Q19" s="490"/>
      <c r="R19" s="485">
        <v>0.625</v>
      </c>
      <c r="S19" s="435"/>
      <c r="T19" s="441"/>
      <c r="U19" s="440"/>
      <c r="V19" s="439"/>
      <c r="W19" s="397"/>
      <c r="X19" s="388" t="s">
        <v>86</v>
      </c>
    </row>
    <row r="20" spans="1:24" x14ac:dyDescent="0.2">
      <c r="A20" s="438"/>
      <c r="B20" s="438"/>
      <c r="C20" s="438"/>
      <c r="D20" s="438"/>
      <c r="E20" s="437"/>
      <c r="F20" s="436"/>
      <c r="G20" s="436"/>
      <c r="H20" s="437"/>
      <c r="I20" s="436"/>
      <c r="J20" s="436"/>
      <c r="K20" s="436"/>
      <c r="L20" s="433"/>
      <c r="M20" s="491"/>
      <c r="N20" s="434"/>
      <c r="O20" s="433"/>
      <c r="P20" s="432" t="str">
        <f t="shared" si="0"/>
        <v/>
      </c>
      <c r="Q20" s="491"/>
      <c r="R20" s="483"/>
      <c r="S20" s="433"/>
      <c r="T20" s="432"/>
      <c r="U20" s="431"/>
      <c r="V20" s="430"/>
      <c r="W20" s="397"/>
      <c r="X20" s="388" t="s">
        <v>81</v>
      </c>
    </row>
    <row r="21" spans="1:24" hidden="1" x14ac:dyDescent="0.2">
      <c r="A21" s="429" t="s">
        <v>84</v>
      </c>
      <c r="B21" s="429" t="s">
        <v>74</v>
      </c>
      <c r="C21" s="417" t="s">
        <v>92</v>
      </c>
      <c r="D21" s="417" t="s">
        <v>86</v>
      </c>
      <c r="E21" s="416"/>
      <c r="F21" s="415"/>
      <c r="G21" s="415"/>
      <c r="H21" s="416"/>
      <c r="I21" s="415"/>
      <c r="J21" s="415"/>
      <c r="K21" s="415"/>
      <c r="L21" s="414"/>
      <c r="M21" s="488"/>
      <c r="N21" s="413"/>
      <c r="O21" s="411"/>
      <c r="P21" s="412" t="str">
        <f t="shared" si="0"/>
        <v/>
      </c>
      <c r="Q21" s="488"/>
      <c r="R21" s="482"/>
      <c r="S21" s="411"/>
      <c r="T21" s="410"/>
      <c r="U21" s="409"/>
      <c r="V21" s="408"/>
      <c r="W21" s="397"/>
    </row>
    <row r="22" spans="1:24" hidden="1" x14ac:dyDescent="0.2">
      <c r="A22" s="426"/>
      <c r="B22" s="426"/>
      <c r="C22" s="426"/>
      <c r="D22" s="426"/>
      <c r="E22" s="425"/>
      <c r="F22" s="424"/>
      <c r="G22" s="424"/>
      <c r="H22" s="425"/>
      <c r="I22" s="424"/>
      <c r="J22" s="424"/>
      <c r="K22" s="424"/>
      <c r="L22" s="422"/>
      <c r="M22" s="489"/>
      <c r="N22" s="423"/>
      <c r="O22" s="422"/>
      <c r="P22" s="421" t="str">
        <f t="shared" si="0"/>
        <v/>
      </c>
      <c r="Q22" s="489"/>
      <c r="R22" s="484"/>
      <c r="S22" s="422"/>
      <c r="T22" s="421"/>
      <c r="U22" s="420"/>
      <c r="V22" s="419"/>
      <c r="W22" s="397"/>
      <c r="X22" s="388">
        <v>0</v>
      </c>
    </row>
    <row r="23" spans="1:24" hidden="1" x14ac:dyDescent="0.2">
      <c r="A23" s="429" t="s">
        <v>93</v>
      </c>
      <c r="B23" s="429" t="s">
        <v>94</v>
      </c>
      <c r="C23" s="429" t="s">
        <v>95</v>
      </c>
      <c r="D23" s="417" t="s">
        <v>81</v>
      </c>
      <c r="E23" s="416"/>
      <c r="F23" s="415"/>
      <c r="G23" s="415"/>
      <c r="H23" s="416"/>
      <c r="I23" s="415"/>
      <c r="J23" s="415"/>
      <c r="K23" s="415"/>
      <c r="L23" s="414"/>
      <c r="M23" s="488"/>
      <c r="N23" s="413"/>
      <c r="O23" s="411"/>
      <c r="P23" s="412" t="str">
        <f t="shared" si="0"/>
        <v/>
      </c>
      <c r="Q23" s="488"/>
      <c r="R23" s="482"/>
      <c r="S23" s="411"/>
      <c r="T23" s="410"/>
      <c r="U23" s="428"/>
      <c r="V23" s="427"/>
      <c r="W23" s="397"/>
      <c r="X23" s="388">
        <v>1</v>
      </c>
    </row>
    <row r="24" spans="1:24" hidden="1" x14ac:dyDescent="0.2">
      <c r="A24" s="426"/>
      <c r="B24" s="426"/>
      <c r="C24" s="426"/>
      <c r="D24" s="426"/>
      <c r="E24" s="425"/>
      <c r="F24" s="424"/>
      <c r="G24" s="424"/>
      <c r="H24" s="425"/>
      <c r="I24" s="424"/>
      <c r="J24" s="424"/>
      <c r="K24" s="424"/>
      <c r="L24" s="422"/>
      <c r="M24" s="489"/>
      <c r="N24" s="423"/>
      <c r="O24" s="422"/>
      <c r="P24" s="421" t="str">
        <f t="shared" si="0"/>
        <v/>
      </c>
      <c r="Q24" s="489"/>
      <c r="R24" s="484"/>
      <c r="S24" s="422"/>
      <c r="T24" s="421"/>
      <c r="U24" s="420"/>
      <c r="V24" s="419"/>
      <c r="W24" s="397"/>
      <c r="X24" s="388">
        <v>2</v>
      </c>
    </row>
    <row r="25" spans="1:24" hidden="1" x14ac:dyDescent="0.2">
      <c r="A25" s="429" t="s">
        <v>93</v>
      </c>
      <c r="B25" s="429" t="s">
        <v>94</v>
      </c>
      <c r="C25" s="417" t="s">
        <v>96</v>
      </c>
      <c r="D25" s="417" t="s">
        <v>81</v>
      </c>
      <c r="E25" s="416"/>
      <c r="F25" s="415"/>
      <c r="G25" s="415"/>
      <c r="H25" s="416"/>
      <c r="I25" s="415"/>
      <c r="J25" s="415"/>
      <c r="K25" s="415"/>
      <c r="L25" s="414"/>
      <c r="M25" s="488"/>
      <c r="N25" s="413"/>
      <c r="O25" s="411"/>
      <c r="P25" s="412" t="str">
        <f t="shared" si="0"/>
        <v/>
      </c>
      <c r="Q25" s="488"/>
      <c r="R25" s="482"/>
      <c r="S25" s="411"/>
      <c r="T25" s="410"/>
      <c r="U25" s="428"/>
      <c r="V25" s="427"/>
      <c r="W25" s="397"/>
    </row>
    <row r="26" spans="1:24" hidden="1" x14ac:dyDescent="0.2">
      <c r="A26" s="426"/>
      <c r="B26" s="426"/>
      <c r="C26" s="426"/>
      <c r="D26" s="426"/>
      <c r="E26" s="425"/>
      <c r="F26" s="424"/>
      <c r="G26" s="424"/>
      <c r="H26" s="425"/>
      <c r="I26" s="424"/>
      <c r="J26" s="424"/>
      <c r="K26" s="424"/>
      <c r="L26" s="422"/>
      <c r="M26" s="489"/>
      <c r="N26" s="423"/>
      <c r="O26" s="422"/>
      <c r="P26" s="421" t="str">
        <f t="shared" si="0"/>
        <v/>
      </c>
      <c r="Q26" s="489"/>
      <c r="R26" s="484"/>
      <c r="S26" s="422"/>
      <c r="T26" s="421"/>
      <c r="U26" s="420"/>
      <c r="V26" s="419"/>
      <c r="W26" s="397"/>
      <c r="X26" s="454" t="s">
        <v>193</v>
      </c>
    </row>
    <row r="27" spans="1:24" ht="12.75" customHeight="1" x14ac:dyDescent="0.2">
      <c r="A27" s="452" t="s">
        <v>97</v>
      </c>
      <c r="B27" s="452" t="s">
        <v>79</v>
      </c>
      <c r="C27" s="448" t="s">
        <v>98</v>
      </c>
      <c r="D27" s="448" t="s">
        <v>86</v>
      </c>
      <c r="E27" s="447" t="s">
        <v>82</v>
      </c>
      <c r="F27" s="445" t="s">
        <v>402</v>
      </c>
      <c r="G27" s="445"/>
      <c r="H27" s="447" t="s">
        <v>87</v>
      </c>
      <c r="I27" s="445"/>
      <c r="J27" s="445" t="s">
        <v>224</v>
      </c>
      <c r="K27" s="445"/>
      <c r="L27" s="444" t="s">
        <v>159</v>
      </c>
      <c r="M27" s="490">
        <v>0.625</v>
      </c>
      <c r="N27" s="456">
        <v>0.58333333333333337</v>
      </c>
      <c r="O27" s="435"/>
      <c r="P27" s="442">
        <f t="shared" si="0"/>
        <v>4.166666666666663E-2</v>
      </c>
      <c r="Q27" s="490"/>
      <c r="R27" s="485">
        <v>0.72916666666666663</v>
      </c>
      <c r="S27" s="435"/>
      <c r="T27" s="441"/>
      <c r="U27" s="440"/>
      <c r="V27" s="439"/>
      <c r="W27" s="397"/>
      <c r="X27" s="454" t="s">
        <v>99</v>
      </c>
    </row>
    <row r="28" spans="1:24" x14ac:dyDescent="0.2">
      <c r="A28" s="438"/>
      <c r="B28" s="438"/>
      <c r="C28" s="438"/>
      <c r="D28" s="438"/>
      <c r="E28" s="437"/>
      <c r="F28" s="436"/>
      <c r="G28" s="436"/>
      <c r="H28" s="437"/>
      <c r="I28" s="436"/>
      <c r="J28" s="436"/>
      <c r="K28" s="436"/>
      <c r="L28" s="433"/>
      <c r="M28" s="491"/>
      <c r="N28" s="434"/>
      <c r="O28" s="433"/>
      <c r="P28" s="432" t="str">
        <f t="shared" si="0"/>
        <v/>
      </c>
      <c r="Q28" s="491"/>
      <c r="R28" s="483"/>
      <c r="S28" s="433"/>
      <c r="T28" s="432"/>
      <c r="U28" s="431"/>
      <c r="V28" s="430"/>
      <c r="W28" s="397"/>
      <c r="X28" s="454" t="s">
        <v>194</v>
      </c>
    </row>
    <row r="29" spans="1:24" hidden="1" x14ac:dyDescent="0.2">
      <c r="A29" s="429" t="s">
        <v>100</v>
      </c>
      <c r="B29" s="429" t="s">
        <v>74</v>
      </c>
      <c r="C29" s="429" t="s">
        <v>101</v>
      </c>
      <c r="D29" s="417" t="s">
        <v>81</v>
      </c>
      <c r="E29" s="416"/>
      <c r="F29" s="415"/>
      <c r="G29" s="415"/>
      <c r="H29" s="416"/>
      <c r="I29" s="415"/>
      <c r="J29" s="415"/>
      <c r="K29" s="415"/>
      <c r="L29" s="414"/>
      <c r="M29" s="488"/>
      <c r="N29" s="413"/>
      <c r="O29" s="411"/>
      <c r="P29" s="412" t="str">
        <f t="shared" si="0"/>
        <v/>
      </c>
      <c r="Q29" s="488"/>
      <c r="R29" s="482"/>
      <c r="S29" s="411"/>
      <c r="T29" s="410"/>
      <c r="U29" s="428"/>
      <c r="V29" s="427"/>
      <c r="W29" s="397"/>
      <c r="X29" s="454" t="s">
        <v>102</v>
      </c>
    </row>
    <row r="30" spans="1:24" hidden="1" x14ac:dyDescent="0.2">
      <c r="A30" s="426"/>
      <c r="B30" s="426"/>
      <c r="C30" s="426"/>
      <c r="D30" s="426"/>
      <c r="E30" s="425"/>
      <c r="F30" s="424"/>
      <c r="G30" s="424"/>
      <c r="H30" s="425"/>
      <c r="I30" s="424"/>
      <c r="J30" s="424"/>
      <c r="K30" s="424"/>
      <c r="L30" s="422"/>
      <c r="M30" s="489"/>
      <c r="N30" s="423"/>
      <c r="O30" s="422"/>
      <c r="P30" s="421" t="str">
        <f t="shared" si="0"/>
        <v/>
      </c>
      <c r="Q30" s="489"/>
      <c r="R30" s="484"/>
      <c r="S30" s="422"/>
      <c r="T30" s="421"/>
      <c r="U30" s="420"/>
      <c r="V30" s="419"/>
      <c r="W30" s="397"/>
      <c r="X30" s="454" t="s">
        <v>195</v>
      </c>
    </row>
    <row r="31" spans="1:24" hidden="1" x14ac:dyDescent="0.2">
      <c r="A31" s="429" t="s">
        <v>103</v>
      </c>
      <c r="B31" s="429" t="s">
        <v>94</v>
      </c>
      <c r="C31" s="429" t="s">
        <v>104</v>
      </c>
      <c r="D31" s="417" t="s">
        <v>81</v>
      </c>
      <c r="E31" s="416"/>
      <c r="F31" s="415"/>
      <c r="G31" s="415"/>
      <c r="H31" s="416"/>
      <c r="I31" s="415"/>
      <c r="J31" s="415"/>
      <c r="K31" s="415"/>
      <c r="L31" s="414"/>
      <c r="M31" s="488"/>
      <c r="N31" s="413"/>
      <c r="O31" s="411"/>
      <c r="P31" s="412" t="str">
        <f t="shared" si="0"/>
        <v/>
      </c>
      <c r="Q31" s="488"/>
      <c r="R31" s="482"/>
      <c r="S31" s="411"/>
      <c r="T31" s="410"/>
      <c r="U31" s="428"/>
      <c r="V31" s="427"/>
      <c r="W31" s="397"/>
      <c r="X31" s="454" t="s">
        <v>105</v>
      </c>
    </row>
    <row r="32" spans="1:24" hidden="1" x14ac:dyDescent="0.2">
      <c r="A32" s="426"/>
      <c r="B32" s="426"/>
      <c r="C32" s="426"/>
      <c r="D32" s="426"/>
      <c r="E32" s="425"/>
      <c r="F32" s="424"/>
      <c r="G32" s="424"/>
      <c r="H32" s="425"/>
      <c r="I32" s="424"/>
      <c r="J32" s="424"/>
      <c r="K32" s="424"/>
      <c r="L32" s="422"/>
      <c r="M32" s="489"/>
      <c r="N32" s="423"/>
      <c r="O32" s="422"/>
      <c r="P32" s="421" t="str">
        <f t="shared" si="0"/>
        <v/>
      </c>
      <c r="Q32" s="489"/>
      <c r="R32" s="484"/>
      <c r="S32" s="422"/>
      <c r="T32" s="421"/>
      <c r="U32" s="420"/>
      <c r="V32" s="419"/>
      <c r="W32" s="397"/>
      <c r="X32" s="454" t="s">
        <v>196</v>
      </c>
    </row>
    <row r="33" spans="1:24" hidden="1" x14ac:dyDescent="0.2">
      <c r="A33" s="418" t="s">
        <v>103</v>
      </c>
      <c r="B33" s="418" t="s">
        <v>94</v>
      </c>
      <c r="C33" s="418" t="s">
        <v>106</v>
      </c>
      <c r="D33" s="418" t="s">
        <v>81</v>
      </c>
      <c r="E33" s="416"/>
      <c r="F33" s="415"/>
      <c r="G33" s="415"/>
      <c r="H33" s="416"/>
      <c r="I33" s="415"/>
      <c r="J33" s="415"/>
      <c r="K33" s="415"/>
      <c r="L33" s="414"/>
      <c r="M33" s="488"/>
      <c r="N33" s="413"/>
      <c r="O33" s="411"/>
      <c r="P33" s="412" t="str">
        <f t="shared" si="0"/>
        <v/>
      </c>
      <c r="Q33" s="488"/>
      <c r="R33" s="482"/>
      <c r="S33" s="411"/>
      <c r="T33" s="410"/>
      <c r="U33" s="409"/>
      <c r="V33" s="408"/>
      <c r="W33" s="397"/>
      <c r="X33" s="454" t="s">
        <v>107</v>
      </c>
    </row>
    <row r="34" spans="1:24" hidden="1" x14ac:dyDescent="0.2">
      <c r="A34" s="453"/>
      <c r="B34" s="453"/>
      <c r="C34" s="453"/>
      <c r="D34" s="453"/>
      <c r="E34" s="425"/>
      <c r="F34" s="424"/>
      <c r="G34" s="424"/>
      <c r="H34" s="425"/>
      <c r="I34" s="424"/>
      <c r="J34" s="424"/>
      <c r="K34" s="424"/>
      <c r="L34" s="422"/>
      <c r="M34" s="489"/>
      <c r="N34" s="423"/>
      <c r="O34" s="422"/>
      <c r="P34" s="421" t="str">
        <f t="shared" si="0"/>
        <v/>
      </c>
      <c r="Q34" s="489"/>
      <c r="R34" s="484"/>
      <c r="S34" s="422"/>
      <c r="T34" s="421"/>
      <c r="U34" s="420"/>
      <c r="V34" s="419"/>
      <c r="W34" s="397"/>
      <c r="X34" s="454" t="s">
        <v>197</v>
      </c>
    </row>
    <row r="35" spans="1:24" ht="12.75" customHeight="1" x14ac:dyDescent="0.2">
      <c r="A35" s="452" t="s">
        <v>108</v>
      </c>
      <c r="B35" s="452" t="s">
        <v>74</v>
      </c>
      <c r="C35" s="452" t="s">
        <v>109</v>
      </c>
      <c r="D35" s="448" t="s">
        <v>86</v>
      </c>
      <c r="E35" s="447" t="s">
        <v>82</v>
      </c>
      <c r="F35" s="445" t="s">
        <v>403</v>
      </c>
      <c r="G35" s="445"/>
      <c r="H35" s="447" t="s">
        <v>90</v>
      </c>
      <c r="I35" s="445" t="s">
        <v>98</v>
      </c>
      <c r="J35" s="445" t="s">
        <v>229</v>
      </c>
      <c r="K35" s="445"/>
      <c r="L35" s="444" t="s">
        <v>159</v>
      </c>
      <c r="M35" s="490">
        <v>0.75</v>
      </c>
      <c r="N35" s="443"/>
      <c r="O35" s="435"/>
      <c r="P35" s="442" t="str">
        <f t="shared" si="0"/>
        <v/>
      </c>
      <c r="Q35" s="490"/>
      <c r="R35" s="485">
        <v>0.45833333333333331</v>
      </c>
      <c r="S35" s="435"/>
      <c r="T35" s="441"/>
      <c r="U35" s="440"/>
      <c r="V35" s="439"/>
      <c r="W35" s="397"/>
      <c r="X35" s="454" t="s">
        <v>110</v>
      </c>
    </row>
    <row r="36" spans="1:24" x14ac:dyDescent="0.2">
      <c r="A36" s="438"/>
      <c r="B36" s="438"/>
      <c r="C36" s="438"/>
      <c r="D36" s="438"/>
      <c r="E36" s="437"/>
      <c r="F36" s="436"/>
      <c r="G36" s="436"/>
      <c r="H36" s="437"/>
      <c r="I36" s="436"/>
      <c r="J36" s="436"/>
      <c r="K36" s="436"/>
      <c r="L36" s="433"/>
      <c r="M36" s="491"/>
      <c r="N36" s="434"/>
      <c r="O36" s="433"/>
      <c r="P36" s="432" t="str">
        <f t="shared" si="0"/>
        <v/>
      </c>
      <c r="Q36" s="491"/>
      <c r="R36" s="483"/>
      <c r="S36" s="433"/>
      <c r="T36" s="432"/>
      <c r="U36" s="431"/>
      <c r="V36" s="430"/>
      <c r="W36" s="397"/>
      <c r="X36" s="454" t="s">
        <v>198</v>
      </c>
    </row>
    <row r="37" spans="1:24" ht="12.75" customHeight="1" x14ac:dyDescent="0.2">
      <c r="A37" s="452" t="s">
        <v>111</v>
      </c>
      <c r="B37" s="452" t="s">
        <v>94</v>
      </c>
      <c r="C37" s="452" t="s">
        <v>112</v>
      </c>
      <c r="D37" s="448" t="s">
        <v>86</v>
      </c>
      <c r="E37" s="447" t="s">
        <v>82</v>
      </c>
      <c r="F37" s="445" t="s">
        <v>404</v>
      </c>
      <c r="G37" s="445"/>
      <c r="H37" s="447" t="s">
        <v>90</v>
      </c>
      <c r="I37" s="445" t="s">
        <v>98</v>
      </c>
      <c r="J37" s="445" t="s">
        <v>229</v>
      </c>
      <c r="K37" s="445"/>
      <c r="L37" s="444" t="s">
        <v>159</v>
      </c>
      <c r="M37" s="490">
        <v>0.625</v>
      </c>
      <c r="N37" s="443"/>
      <c r="O37" s="435"/>
      <c r="P37" s="442" t="str">
        <f t="shared" si="0"/>
        <v/>
      </c>
      <c r="Q37" s="490"/>
      <c r="R37" s="485">
        <v>0.72916666666666663</v>
      </c>
      <c r="S37" s="435"/>
      <c r="T37" s="441"/>
      <c r="U37" s="440"/>
      <c r="V37" s="439"/>
      <c r="W37" s="397"/>
      <c r="X37" s="454" t="s">
        <v>113</v>
      </c>
    </row>
    <row r="38" spans="1:24" x14ac:dyDescent="0.2">
      <c r="A38" s="438"/>
      <c r="B38" s="438"/>
      <c r="C38" s="438"/>
      <c r="D38" s="438"/>
      <c r="E38" s="437"/>
      <c r="F38" s="436"/>
      <c r="G38" s="436"/>
      <c r="H38" s="437"/>
      <c r="I38" s="436"/>
      <c r="J38" s="436"/>
      <c r="K38" s="436"/>
      <c r="L38" s="433"/>
      <c r="M38" s="491"/>
      <c r="N38" s="434"/>
      <c r="O38" s="433"/>
      <c r="P38" s="432" t="str">
        <f t="shared" si="0"/>
        <v/>
      </c>
      <c r="Q38" s="491"/>
      <c r="R38" s="483"/>
      <c r="S38" s="433"/>
      <c r="T38" s="432"/>
      <c r="U38" s="431"/>
      <c r="V38" s="430"/>
      <c r="W38" s="397"/>
      <c r="X38" s="454" t="s">
        <v>199</v>
      </c>
    </row>
    <row r="39" spans="1:24" hidden="1" x14ac:dyDescent="0.2">
      <c r="A39" s="429" t="s">
        <v>114</v>
      </c>
      <c r="B39" s="429" t="s">
        <v>74</v>
      </c>
      <c r="C39" s="429" t="s">
        <v>115</v>
      </c>
      <c r="D39" s="417" t="s">
        <v>86</v>
      </c>
      <c r="E39" s="416"/>
      <c r="F39" s="415"/>
      <c r="G39" s="415"/>
      <c r="H39" s="416"/>
      <c r="I39" s="415"/>
      <c r="J39" s="415"/>
      <c r="K39" s="415"/>
      <c r="L39" s="414"/>
      <c r="M39" s="488"/>
      <c r="N39" s="413"/>
      <c r="O39" s="411"/>
      <c r="P39" s="412" t="str">
        <f t="shared" si="0"/>
        <v/>
      </c>
      <c r="Q39" s="488"/>
      <c r="R39" s="482"/>
      <c r="S39" s="411"/>
      <c r="T39" s="410"/>
      <c r="U39" s="409"/>
      <c r="V39" s="408"/>
      <c r="W39" s="397"/>
      <c r="X39" s="454" t="s">
        <v>116</v>
      </c>
    </row>
    <row r="40" spans="1:24" hidden="1" x14ac:dyDescent="0.2">
      <c r="A40" s="426"/>
      <c r="B40" s="426"/>
      <c r="C40" s="426"/>
      <c r="D40" s="426"/>
      <c r="E40" s="425"/>
      <c r="F40" s="424"/>
      <c r="G40" s="424"/>
      <c r="H40" s="425"/>
      <c r="I40" s="424"/>
      <c r="J40" s="424"/>
      <c r="K40" s="424"/>
      <c r="L40" s="422"/>
      <c r="M40" s="489"/>
      <c r="N40" s="423"/>
      <c r="O40" s="422"/>
      <c r="P40" s="421" t="str">
        <f t="shared" si="0"/>
        <v/>
      </c>
      <c r="Q40" s="489"/>
      <c r="R40" s="484"/>
      <c r="S40" s="422"/>
      <c r="T40" s="421"/>
      <c r="U40" s="420"/>
      <c r="V40" s="419"/>
      <c r="W40" s="397"/>
      <c r="X40" s="454" t="s">
        <v>200</v>
      </c>
    </row>
    <row r="41" spans="1:24" ht="12.75" customHeight="1" x14ac:dyDescent="0.2">
      <c r="A41" s="452" t="s">
        <v>117</v>
      </c>
      <c r="B41" s="452" t="s">
        <v>74</v>
      </c>
      <c r="C41" s="452" t="s">
        <v>118</v>
      </c>
      <c r="D41" s="448" t="s">
        <v>86</v>
      </c>
      <c r="E41" s="447" t="s">
        <v>82</v>
      </c>
      <c r="F41" s="445" t="s">
        <v>405</v>
      </c>
      <c r="G41" s="445"/>
      <c r="H41" s="447" t="s">
        <v>90</v>
      </c>
      <c r="I41" s="445" t="s">
        <v>98</v>
      </c>
      <c r="J41" s="445" t="s">
        <v>229</v>
      </c>
      <c r="K41" s="445"/>
      <c r="L41" s="444" t="s">
        <v>159</v>
      </c>
      <c r="M41" s="490">
        <v>0.75</v>
      </c>
      <c r="N41" s="443"/>
      <c r="O41" s="435"/>
      <c r="P41" s="442" t="str">
        <f t="shared" si="0"/>
        <v/>
      </c>
      <c r="Q41" s="490"/>
      <c r="R41" s="485">
        <v>0.70833333333333337</v>
      </c>
      <c r="S41" s="435"/>
      <c r="T41" s="441"/>
      <c r="U41" s="440"/>
      <c r="V41" s="439"/>
      <c r="W41" s="397"/>
      <c r="X41" s="454" t="s">
        <v>119</v>
      </c>
    </row>
    <row r="42" spans="1:24" x14ac:dyDescent="0.2">
      <c r="A42" s="438"/>
      <c r="B42" s="438"/>
      <c r="C42" s="438"/>
      <c r="D42" s="438"/>
      <c r="E42" s="437"/>
      <c r="F42" s="436"/>
      <c r="G42" s="436"/>
      <c r="H42" s="437"/>
      <c r="I42" s="436"/>
      <c r="J42" s="436"/>
      <c r="K42" s="436"/>
      <c r="L42" s="433"/>
      <c r="M42" s="491"/>
      <c r="N42" s="434"/>
      <c r="O42" s="433"/>
      <c r="P42" s="432" t="str">
        <f t="shared" si="0"/>
        <v/>
      </c>
      <c r="Q42" s="491"/>
      <c r="R42" s="483"/>
      <c r="S42" s="433"/>
      <c r="T42" s="432"/>
      <c r="U42" s="431"/>
      <c r="V42" s="430"/>
      <c r="W42" s="397"/>
      <c r="X42" s="454" t="s">
        <v>201</v>
      </c>
    </row>
    <row r="43" spans="1:24" x14ac:dyDescent="0.2">
      <c r="A43" s="452" t="s">
        <v>120</v>
      </c>
      <c r="B43" s="452" t="s">
        <v>74</v>
      </c>
      <c r="C43" s="452" t="s">
        <v>121</v>
      </c>
      <c r="D43" s="448" t="s">
        <v>86</v>
      </c>
      <c r="E43" s="447" t="s">
        <v>82</v>
      </c>
      <c r="F43" s="445" t="s">
        <v>406</v>
      </c>
      <c r="G43" s="445"/>
      <c r="H43" s="447" t="s">
        <v>90</v>
      </c>
      <c r="I43" s="445" t="s">
        <v>98</v>
      </c>
      <c r="J43" s="445" t="s">
        <v>229</v>
      </c>
      <c r="K43" s="445"/>
      <c r="L43" s="444" t="s">
        <v>159</v>
      </c>
      <c r="M43" s="490">
        <v>0.75</v>
      </c>
      <c r="N43" s="443"/>
      <c r="O43" s="435"/>
      <c r="P43" s="442" t="str">
        <f t="shared" si="0"/>
        <v/>
      </c>
      <c r="Q43" s="490"/>
      <c r="R43" s="490">
        <v>0.54166666666666663</v>
      </c>
      <c r="S43" s="435"/>
      <c r="T43" s="441"/>
      <c r="U43" s="440"/>
      <c r="V43" s="439"/>
      <c r="W43" s="397"/>
      <c r="X43" s="454" t="s">
        <v>124</v>
      </c>
    </row>
    <row r="44" spans="1:24" x14ac:dyDescent="0.2">
      <c r="A44" s="438"/>
      <c r="B44" s="438"/>
      <c r="C44" s="438"/>
      <c r="D44" s="438"/>
      <c r="E44" s="437"/>
      <c r="F44" s="436"/>
      <c r="G44" s="436"/>
      <c r="H44" s="437"/>
      <c r="I44" s="436"/>
      <c r="J44" s="436"/>
      <c r="K44" s="436"/>
      <c r="L44" s="433"/>
      <c r="M44" s="491"/>
      <c r="N44" s="434"/>
      <c r="O44" s="433"/>
      <c r="P44" s="432" t="str">
        <f t="shared" si="0"/>
        <v/>
      </c>
      <c r="Q44" s="491"/>
      <c r="R44" s="483"/>
      <c r="S44" s="433"/>
      <c r="T44" s="432"/>
      <c r="U44" s="431"/>
      <c r="V44" s="430"/>
      <c r="W44" s="397"/>
      <c r="X44" s="454" t="s">
        <v>202</v>
      </c>
    </row>
    <row r="45" spans="1:24" ht="12.75" customHeight="1" x14ac:dyDescent="0.2">
      <c r="A45" s="452" t="s">
        <v>122</v>
      </c>
      <c r="B45" s="452" t="s">
        <v>74</v>
      </c>
      <c r="C45" s="452" t="s">
        <v>123</v>
      </c>
      <c r="D45" s="448" t="s">
        <v>86</v>
      </c>
      <c r="E45" s="447" t="s">
        <v>82</v>
      </c>
      <c r="F45" s="445" t="s">
        <v>407</v>
      </c>
      <c r="G45" s="445"/>
      <c r="H45" s="447" t="s">
        <v>90</v>
      </c>
      <c r="I45" s="445" t="s">
        <v>98</v>
      </c>
      <c r="J45" s="445" t="s">
        <v>229</v>
      </c>
      <c r="K45" s="445"/>
      <c r="L45" s="444" t="s">
        <v>159</v>
      </c>
      <c r="M45" s="490">
        <v>0.75</v>
      </c>
      <c r="N45" s="443"/>
      <c r="O45" s="435"/>
      <c r="P45" s="442" t="str">
        <f t="shared" si="0"/>
        <v/>
      </c>
      <c r="Q45" s="490"/>
      <c r="R45" s="485">
        <v>0.625</v>
      </c>
      <c r="S45" s="435"/>
      <c r="T45" s="441"/>
      <c r="U45" s="440"/>
      <c r="V45" s="632" t="s">
        <v>408</v>
      </c>
      <c r="W45" s="397"/>
      <c r="X45" s="454" t="s">
        <v>127</v>
      </c>
    </row>
    <row r="46" spans="1:24" x14ac:dyDescent="0.2">
      <c r="A46" s="438"/>
      <c r="B46" s="438"/>
      <c r="C46" s="438"/>
      <c r="D46" s="438"/>
      <c r="E46" s="437"/>
      <c r="F46" s="436"/>
      <c r="G46" s="436"/>
      <c r="H46" s="437"/>
      <c r="I46" s="436"/>
      <c r="J46" s="436"/>
      <c r="K46" s="436"/>
      <c r="L46" s="433"/>
      <c r="M46" s="491"/>
      <c r="N46" s="434"/>
      <c r="O46" s="433"/>
      <c r="P46" s="432" t="str">
        <f t="shared" si="0"/>
        <v/>
      </c>
      <c r="Q46" s="491"/>
      <c r="R46" s="483"/>
      <c r="S46" s="433"/>
      <c r="T46" s="432"/>
      <c r="U46" s="431"/>
      <c r="V46" s="430"/>
      <c r="W46" s="397"/>
      <c r="X46" s="454" t="s">
        <v>203</v>
      </c>
    </row>
    <row r="47" spans="1:24" hidden="1" x14ac:dyDescent="0.2">
      <c r="A47" s="429" t="s">
        <v>125</v>
      </c>
      <c r="B47" s="429" t="s">
        <v>74</v>
      </c>
      <c r="C47" s="417" t="s">
        <v>126</v>
      </c>
      <c r="D47" s="417" t="s">
        <v>81</v>
      </c>
      <c r="E47" s="416"/>
      <c r="F47" s="415"/>
      <c r="G47" s="415"/>
      <c r="H47" s="416"/>
      <c r="I47" s="415"/>
      <c r="J47" s="415"/>
      <c r="K47" s="415"/>
      <c r="L47" s="414"/>
      <c r="M47" s="488"/>
      <c r="N47" s="413"/>
      <c r="O47" s="411"/>
      <c r="P47" s="412" t="str">
        <f t="shared" si="0"/>
        <v/>
      </c>
      <c r="Q47" s="488"/>
      <c r="R47" s="482"/>
      <c r="S47" s="411"/>
      <c r="T47" s="410"/>
      <c r="U47" s="409"/>
      <c r="V47" s="408"/>
      <c r="W47" s="397"/>
      <c r="X47" s="454" t="s">
        <v>129</v>
      </c>
    </row>
    <row r="48" spans="1:24" hidden="1" x14ac:dyDescent="0.2">
      <c r="A48" s="426"/>
      <c r="B48" s="426"/>
      <c r="C48" s="426"/>
      <c r="D48" s="426"/>
      <c r="E48" s="425"/>
      <c r="F48" s="424"/>
      <c r="G48" s="424"/>
      <c r="H48" s="425"/>
      <c r="I48" s="424"/>
      <c r="J48" s="424"/>
      <c r="K48" s="424"/>
      <c r="L48" s="422"/>
      <c r="M48" s="489"/>
      <c r="N48" s="423"/>
      <c r="O48" s="422"/>
      <c r="P48" s="421" t="str">
        <f t="shared" si="0"/>
        <v/>
      </c>
      <c r="Q48" s="489"/>
      <c r="R48" s="484"/>
      <c r="S48" s="422"/>
      <c r="T48" s="421"/>
      <c r="U48" s="420"/>
      <c r="V48" s="419"/>
      <c r="W48" s="397"/>
      <c r="X48" s="454" t="s">
        <v>204</v>
      </c>
    </row>
    <row r="49" spans="1:24" hidden="1" x14ac:dyDescent="0.2">
      <c r="A49" s="429" t="s">
        <v>125</v>
      </c>
      <c r="B49" s="429" t="s">
        <v>74</v>
      </c>
      <c r="C49" s="417" t="s">
        <v>128</v>
      </c>
      <c r="D49" s="417" t="s">
        <v>86</v>
      </c>
      <c r="E49" s="416"/>
      <c r="F49" s="415"/>
      <c r="G49" s="415"/>
      <c r="H49" s="416"/>
      <c r="I49" s="415"/>
      <c r="J49" s="415"/>
      <c r="K49" s="415"/>
      <c r="L49" s="414"/>
      <c r="M49" s="488"/>
      <c r="N49" s="413"/>
      <c r="O49" s="411"/>
      <c r="P49" s="412" t="str">
        <f t="shared" si="0"/>
        <v/>
      </c>
      <c r="Q49" s="488"/>
      <c r="R49" s="482"/>
      <c r="S49" s="411"/>
      <c r="T49" s="410"/>
      <c r="U49" s="428"/>
      <c r="V49" s="427"/>
      <c r="W49" s="397"/>
      <c r="X49" s="454" t="s">
        <v>132</v>
      </c>
    </row>
    <row r="50" spans="1:24" hidden="1" x14ac:dyDescent="0.2">
      <c r="A50" s="426"/>
      <c r="B50" s="426"/>
      <c r="C50" s="426"/>
      <c r="D50" s="426"/>
      <c r="E50" s="425"/>
      <c r="F50" s="424"/>
      <c r="G50" s="424"/>
      <c r="H50" s="425"/>
      <c r="I50" s="424"/>
      <c r="J50" s="424"/>
      <c r="K50" s="424"/>
      <c r="L50" s="422"/>
      <c r="M50" s="489"/>
      <c r="N50" s="423"/>
      <c r="O50" s="422"/>
      <c r="P50" s="421" t="str">
        <f t="shared" si="0"/>
        <v/>
      </c>
      <c r="Q50" s="489"/>
      <c r="R50" s="484"/>
      <c r="S50" s="422"/>
      <c r="T50" s="421"/>
      <c r="U50" s="420"/>
      <c r="V50" s="419"/>
      <c r="W50" s="397"/>
      <c r="X50" s="454" t="s">
        <v>205</v>
      </c>
    </row>
    <row r="51" spans="1:24" hidden="1" x14ac:dyDescent="0.2">
      <c r="A51" s="429" t="s">
        <v>130</v>
      </c>
      <c r="B51" s="429" t="s">
        <v>94</v>
      </c>
      <c r="C51" s="429" t="s">
        <v>131</v>
      </c>
      <c r="D51" s="417" t="s">
        <v>81</v>
      </c>
      <c r="E51" s="416"/>
      <c r="F51" s="415"/>
      <c r="G51" s="415"/>
      <c r="H51" s="416"/>
      <c r="I51" s="415"/>
      <c r="J51" s="415"/>
      <c r="K51" s="415"/>
      <c r="L51" s="414"/>
      <c r="M51" s="488"/>
      <c r="N51" s="413"/>
      <c r="O51" s="411"/>
      <c r="P51" s="412" t="str">
        <f t="shared" si="0"/>
        <v/>
      </c>
      <c r="Q51" s="488"/>
      <c r="R51" s="482"/>
      <c r="S51" s="411"/>
      <c r="T51" s="410"/>
      <c r="U51" s="428"/>
      <c r="V51" s="427"/>
      <c r="W51" s="397"/>
      <c r="X51" s="454" t="s">
        <v>135</v>
      </c>
    </row>
    <row r="52" spans="1:24" hidden="1" x14ac:dyDescent="0.2">
      <c r="A52" s="426"/>
      <c r="B52" s="426"/>
      <c r="C52" s="426"/>
      <c r="D52" s="426"/>
      <c r="E52" s="425"/>
      <c r="F52" s="424"/>
      <c r="G52" s="424"/>
      <c r="H52" s="425"/>
      <c r="I52" s="424"/>
      <c r="J52" s="424"/>
      <c r="K52" s="424"/>
      <c r="L52" s="422"/>
      <c r="M52" s="489"/>
      <c r="N52" s="423"/>
      <c r="O52" s="422"/>
      <c r="P52" s="421" t="str">
        <f t="shared" si="0"/>
        <v/>
      </c>
      <c r="Q52" s="489"/>
      <c r="R52" s="484"/>
      <c r="S52" s="422"/>
      <c r="T52" s="421"/>
      <c r="U52" s="420"/>
      <c r="V52" s="419"/>
      <c r="W52" s="397"/>
      <c r="X52" s="454" t="s">
        <v>206</v>
      </c>
    </row>
    <row r="53" spans="1:24" hidden="1" x14ac:dyDescent="0.2">
      <c r="A53" s="429" t="s">
        <v>133</v>
      </c>
      <c r="B53" s="429" t="s">
        <v>94</v>
      </c>
      <c r="C53" s="429" t="s">
        <v>134</v>
      </c>
      <c r="D53" s="417" t="s">
        <v>86</v>
      </c>
      <c r="E53" s="416"/>
      <c r="F53" s="415"/>
      <c r="G53" s="415"/>
      <c r="H53" s="416"/>
      <c r="I53" s="415"/>
      <c r="J53" s="415"/>
      <c r="K53" s="415"/>
      <c r="L53" s="414"/>
      <c r="M53" s="488"/>
      <c r="N53" s="413"/>
      <c r="O53" s="411"/>
      <c r="P53" s="412" t="str">
        <f t="shared" si="0"/>
        <v/>
      </c>
      <c r="Q53" s="488"/>
      <c r="R53" s="482"/>
      <c r="S53" s="411"/>
      <c r="T53" s="410"/>
      <c r="U53" s="409"/>
      <c r="V53" s="408"/>
      <c r="W53" s="397"/>
      <c r="X53" s="454" t="s">
        <v>139</v>
      </c>
    </row>
    <row r="54" spans="1:24" hidden="1" x14ac:dyDescent="0.2">
      <c r="A54" s="426"/>
      <c r="B54" s="426"/>
      <c r="C54" s="426"/>
      <c r="D54" s="426"/>
      <c r="E54" s="425"/>
      <c r="F54" s="424"/>
      <c r="G54" s="424"/>
      <c r="H54" s="425"/>
      <c r="I54" s="424"/>
      <c r="J54" s="424"/>
      <c r="K54" s="424"/>
      <c r="L54" s="422"/>
      <c r="M54" s="489"/>
      <c r="N54" s="423"/>
      <c r="O54" s="422"/>
      <c r="P54" s="421" t="str">
        <f t="shared" si="0"/>
        <v/>
      </c>
      <c r="Q54" s="489"/>
      <c r="R54" s="484"/>
      <c r="S54" s="422"/>
      <c r="T54" s="421"/>
      <c r="U54" s="420"/>
      <c r="V54" s="419"/>
      <c r="W54" s="397"/>
      <c r="X54" s="454" t="s">
        <v>207</v>
      </c>
    </row>
    <row r="55" spans="1:24" hidden="1" x14ac:dyDescent="0.2">
      <c r="A55" s="429" t="s">
        <v>136</v>
      </c>
      <c r="B55" s="429" t="s">
        <v>137</v>
      </c>
      <c r="C55" s="429" t="s">
        <v>138</v>
      </c>
      <c r="D55" s="417" t="s">
        <v>81</v>
      </c>
      <c r="E55" s="416"/>
      <c r="F55" s="415"/>
      <c r="G55" s="415"/>
      <c r="H55" s="416"/>
      <c r="I55" s="415"/>
      <c r="J55" s="415"/>
      <c r="K55" s="415"/>
      <c r="L55" s="414"/>
      <c r="M55" s="488"/>
      <c r="N55" s="413"/>
      <c r="O55" s="411"/>
      <c r="P55" s="412" t="str">
        <f t="shared" si="0"/>
        <v/>
      </c>
      <c r="Q55" s="488"/>
      <c r="R55" s="482"/>
      <c r="S55" s="411"/>
      <c r="T55" s="410"/>
      <c r="U55" s="428"/>
      <c r="V55" s="427"/>
      <c r="W55" s="397"/>
      <c r="X55" s="454" t="s">
        <v>142</v>
      </c>
    </row>
    <row r="56" spans="1:24" hidden="1" x14ac:dyDescent="0.2">
      <c r="A56" s="426"/>
      <c r="B56" s="426"/>
      <c r="C56" s="426"/>
      <c r="D56" s="426"/>
      <c r="E56" s="425"/>
      <c r="F56" s="424"/>
      <c r="G56" s="424"/>
      <c r="H56" s="425"/>
      <c r="I56" s="424"/>
      <c r="J56" s="424"/>
      <c r="K56" s="424"/>
      <c r="L56" s="422"/>
      <c r="M56" s="489"/>
      <c r="N56" s="423"/>
      <c r="O56" s="422"/>
      <c r="P56" s="421" t="str">
        <f t="shared" si="0"/>
        <v/>
      </c>
      <c r="Q56" s="489"/>
      <c r="R56" s="484"/>
      <c r="S56" s="422"/>
      <c r="T56" s="421"/>
      <c r="U56" s="420"/>
      <c r="V56" s="419"/>
      <c r="W56" s="397"/>
      <c r="X56" s="454" t="s">
        <v>208</v>
      </c>
    </row>
    <row r="57" spans="1:24" ht="12.75" customHeight="1" x14ac:dyDescent="0.2">
      <c r="A57" s="452" t="s">
        <v>140</v>
      </c>
      <c r="B57" s="452" t="s">
        <v>74</v>
      </c>
      <c r="C57" s="452" t="s">
        <v>141</v>
      </c>
      <c r="D57" s="448" t="s">
        <v>86</v>
      </c>
      <c r="E57" s="447" t="s">
        <v>82</v>
      </c>
      <c r="F57" s="445" t="s">
        <v>409</v>
      </c>
      <c r="G57" s="445"/>
      <c r="H57" s="447" t="s">
        <v>90</v>
      </c>
      <c r="I57" s="445" t="s">
        <v>98</v>
      </c>
      <c r="J57" s="445" t="s">
        <v>229</v>
      </c>
      <c r="K57" s="445"/>
      <c r="L57" s="444" t="s">
        <v>159</v>
      </c>
      <c r="M57" s="490">
        <v>0.75</v>
      </c>
      <c r="N57" s="443"/>
      <c r="O57" s="435"/>
      <c r="P57" s="442" t="str">
        <f t="shared" si="0"/>
        <v/>
      </c>
      <c r="Q57" s="490"/>
      <c r="R57" s="485">
        <v>0.58333333333333337</v>
      </c>
      <c r="S57" s="678">
        <v>1</v>
      </c>
      <c r="T57" s="441"/>
      <c r="U57" s="440"/>
      <c r="V57" s="439"/>
      <c r="W57" s="397"/>
      <c r="X57" s="454" t="s">
        <v>145</v>
      </c>
    </row>
    <row r="58" spans="1:24" x14ac:dyDescent="0.2">
      <c r="A58" s="438"/>
      <c r="B58" s="438"/>
      <c r="C58" s="438"/>
      <c r="D58" s="438"/>
      <c r="E58" s="437"/>
      <c r="F58" s="436"/>
      <c r="G58" s="436"/>
      <c r="H58" s="437"/>
      <c r="I58" s="436"/>
      <c r="J58" s="436"/>
      <c r="K58" s="436"/>
      <c r="L58" s="433"/>
      <c r="M58" s="491"/>
      <c r="N58" s="434"/>
      <c r="O58" s="433"/>
      <c r="P58" s="432" t="str">
        <f t="shared" si="0"/>
        <v/>
      </c>
      <c r="Q58" s="491"/>
      <c r="R58" s="483"/>
      <c r="S58" s="433"/>
      <c r="T58" s="432"/>
      <c r="U58" s="431"/>
      <c r="V58" s="430"/>
      <c r="W58" s="397"/>
      <c r="X58" s="454" t="s">
        <v>209</v>
      </c>
    </row>
    <row r="59" spans="1:24" hidden="1" x14ac:dyDescent="0.2">
      <c r="A59" s="429" t="s">
        <v>143</v>
      </c>
      <c r="B59" s="429" t="s">
        <v>94</v>
      </c>
      <c r="C59" s="429" t="s">
        <v>144</v>
      </c>
      <c r="D59" s="417" t="s">
        <v>86</v>
      </c>
      <c r="E59" s="416"/>
      <c r="F59" s="415"/>
      <c r="G59" s="415"/>
      <c r="H59" s="416"/>
      <c r="I59" s="415"/>
      <c r="J59" s="415"/>
      <c r="K59" s="415"/>
      <c r="L59" s="414"/>
      <c r="M59" s="488"/>
      <c r="N59" s="413"/>
      <c r="O59" s="411"/>
      <c r="P59" s="412" t="str">
        <f t="shared" si="0"/>
        <v/>
      </c>
      <c r="Q59" s="488"/>
      <c r="R59" s="482"/>
      <c r="S59" s="411"/>
      <c r="T59" s="410"/>
      <c r="U59" s="409"/>
      <c r="V59" s="408"/>
      <c r="W59" s="397"/>
      <c r="X59" s="454" t="s">
        <v>148</v>
      </c>
    </row>
    <row r="60" spans="1:24" hidden="1" x14ac:dyDescent="0.2">
      <c r="A60" s="426"/>
      <c r="B60" s="426"/>
      <c r="C60" s="426"/>
      <c r="D60" s="426"/>
      <c r="E60" s="425"/>
      <c r="F60" s="424"/>
      <c r="G60" s="424"/>
      <c r="H60" s="425"/>
      <c r="I60" s="424"/>
      <c r="J60" s="424"/>
      <c r="K60" s="424"/>
      <c r="L60" s="422"/>
      <c r="M60" s="489"/>
      <c r="N60" s="423"/>
      <c r="O60" s="422"/>
      <c r="P60" s="421" t="str">
        <f t="shared" si="0"/>
        <v/>
      </c>
      <c r="Q60" s="489"/>
      <c r="R60" s="484"/>
      <c r="S60" s="422"/>
      <c r="T60" s="421"/>
      <c r="U60" s="420"/>
      <c r="V60" s="419"/>
      <c r="W60" s="397"/>
      <c r="X60" s="454" t="s">
        <v>210</v>
      </c>
    </row>
    <row r="61" spans="1:24" ht="12.75" customHeight="1" x14ac:dyDescent="0.2">
      <c r="A61" s="452" t="s">
        <v>146</v>
      </c>
      <c r="B61" s="452" t="s">
        <v>74</v>
      </c>
      <c r="C61" s="452" t="s">
        <v>147</v>
      </c>
      <c r="D61" s="448" t="s">
        <v>81</v>
      </c>
      <c r="E61" s="447" t="s">
        <v>82</v>
      </c>
      <c r="F61" s="445" t="s">
        <v>410</v>
      </c>
      <c r="G61" s="445"/>
      <c r="H61" s="447" t="s">
        <v>90</v>
      </c>
      <c r="I61" s="445" t="s">
        <v>88</v>
      </c>
      <c r="J61" s="445" t="s">
        <v>229</v>
      </c>
      <c r="K61" s="445"/>
      <c r="L61" s="444" t="s">
        <v>159</v>
      </c>
      <c r="M61" s="490" t="s">
        <v>89</v>
      </c>
      <c r="N61" s="443"/>
      <c r="O61" s="435"/>
      <c r="P61" s="442" t="str">
        <f t="shared" si="0"/>
        <v/>
      </c>
      <c r="Q61" s="490"/>
      <c r="R61" s="485">
        <v>0.45833333333333331</v>
      </c>
      <c r="S61" s="435"/>
      <c r="T61" s="441"/>
      <c r="U61" s="440"/>
      <c r="V61" s="439"/>
      <c r="W61" s="397"/>
      <c r="X61" s="454" t="s">
        <v>150</v>
      </c>
    </row>
    <row r="62" spans="1:24" x14ac:dyDescent="0.2">
      <c r="A62" s="438"/>
      <c r="B62" s="438"/>
      <c r="C62" s="438"/>
      <c r="D62" s="438"/>
      <c r="E62" s="437"/>
      <c r="F62" s="436"/>
      <c r="G62" s="436"/>
      <c r="H62" s="437"/>
      <c r="I62" s="436"/>
      <c r="J62" s="436"/>
      <c r="K62" s="436"/>
      <c r="L62" s="433"/>
      <c r="M62" s="491"/>
      <c r="N62" s="434"/>
      <c r="O62" s="433"/>
      <c r="P62" s="432" t="str">
        <f t="shared" si="0"/>
        <v/>
      </c>
      <c r="Q62" s="491"/>
      <c r="R62" s="483"/>
      <c r="S62" s="433"/>
      <c r="T62" s="432"/>
      <c r="U62" s="431"/>
      <c r="V62" s="430"/>
      <c r="W62" s="397"/>
      <c r="X62" s="454" t="s">
        <v>211</v>
      </c>
    </row>
    <row r="63" spans="1:24" hidden="1" x14ac:dyDescent="0.2">
      <c r="A63" s="429" t="s">
        <v>146</v>
      </c>
      <c r="B63" s="429" t="s">
        <v>74</v>
      </c>
      <c r="C63" s="417" t="s">
        <v>149</v>
      </c>
      <c r="D63" s="417" t="s">
        <v>86</v>
      </c>
      <c r="E63" s="416"/>
      <c r="F63" s="415"/>
      <c r="G63" s="415"/>
      <c r="H63" s="416"/>
      <c r="I63" s="415"/>
      <c r="J63" s="415"/>
      <c r="K63" s="415"/>
      <c r="L63" s="414"/>
      <c r="M63" s="488"/>
      <c r="N63" s="413"/>
      <c r="O63" s="411"/>
      <c r="P63" s="412" t="str">
        <f t="shared" si="0"/>
        <v/>
      </c>
      <c r="Q63" s="488"/>
      <c r="R63" s="482"/>
      <c r="S63" s="411"/>
      <c r="T63" s="410"/>
      <c r="U63" s="428"/>
      <c r="V63" s="427"/>
      <c r="W63" s="397"/>
      <c r="X63" s="454" t="s">
        <v>152</v>
      </c>
    </row>
    <row r="64" spans="1:24" hidden="1" x14ac:dyDescent="0.2">
      <c r="A64" s="426"/>
      <c r="B64" s="426"/>
      <c r="C64" s="426"/>
      <c r="D64" s="426"/>
      <c r="E64" s="425"/>
      <c r="F64" s="424"/>
      <c r="G64" s="424"/>
      <c r="H64" s="425"/>
      <c r="I64" s="424"/>
      <c r="J64" s="424"/>
      <c r="K64" s="424"/>
      <c r="L64" s="422"/>
      <c r="M64" s="489"/>
      <c r="N64" s="423"/>
      <c r="O64" s="422"/>
      <c r="P64" s="421" t="str">
        <f t="shared" si="0"/>
        <v/>
      </c>
      <c r="Q64" s="489"/>
      <c r="R64" s="484"/>
      <c r="S64" s="422"/>
      <c r="T64" s="421"/>
      <c r="U64" s="420"/>
      <c r="V64" s="419"/>
      <c r="W64" s="397"/>
      <c r="X64" s="454" t="s">
        <v>212</v>
      </c>
    </row>
    <row r="65" spans="1:24" hidden="1" x14ac:dyDescent="0.2">
      <c r="A65" s="429" t="s">
        <v>146</v>
      </c>
      <c r="B65" s="429" t="s">
        <v>74</v>
      </c>
      <c r="C65" s="417" t="s">
        <v>151</v>
      </c>
      <c r="D65" s="417" t="s">
        <v>81</v>
      </c>
      <c r="E65" s="416"/>
      <c r="F65" s="415"/>
      <c r="G65" s="415"/>
      <c r="H65" s="416"/>
      <c r="I65" s="415"/>
      <c r="J65" s="415"/>
      <c r="K65" s="415"/>
      <c r="L65" s="414"/>
      <c r="M65" s="488"/>
      <c r="N65" s="413"/>
      <c r="O65" s="411"/>
      <c r="P65" s="412" t="str">
        <f t="shared" si="0"/>
        <v/>
      </c>
      <c r="Q65" s="488"/>
      <c r="R65" s="482"/>
      <c r="S65" s="411"/>
      <c r="T65" s="410"/>
      <c r="U65" s="409"/>
      <c r="V65" s="408"/>
      <c r="W65" s="397"/>
      <c r="X65" s="454" t="s">
        <v>154</v>
      </c>
    </row>
    <row r="66" spans="1:24" hidden="1" x14ac:dyDescent="0.2">
      <c r="A66" s="426"/>
      <c r="B66" s="426"/>
      <c r="C66" s="426"/>
      <c r="D66" s="426"/>
      <c r="E66" s="425"/>
      <c r="F66" s="424"/>
      <c r="G66" s="424"/>
      <c r="H66" s="425"/>
      <c r="I66" s="424"/>
      <c r="J66" s="424"/>
      <c r="K66" s="424"/>
      <c r="L66" s="422"/>
      <c r="M66" s="489"/>
      <c r="N66" s="423"/>
      <c r="O66" s="422"/>
      <c r="P66" s="421" t="str">
        <f t="shared" si="0"/>
        <v/>
      </c>
      <c r="Q66" s="489"/>
      <c r="R66" s="484"/>
      <c r="S66" s="422"/>
      <c r="T66" s="421"/>
      <c r="U66" s="420"/>
      <c r="V66" s="419"/>
      <c r="W66" s="397"/>
      <c r="X66" s="454" t="s">
        <v>213</v>
      </c>
    </row>
    <row r="67" spans="1:24" hidden="1" x14ac:dyDescent="0.2">
      <c r="A67" s="429" t="s">
        <v>146</v>
      </c>
      <c r="B67" s="429" t="s">
        <v>74</v>
      </c>
      <c r="C67" s="429" t="s">
        <v>153</v>
      </c>
      <c r="D67" s="417" t="s">
        <v>86</v>
      </c>
      <c r="E67" s="416"/>
      <c r="F67" s="415"/>
      <c r="G67" s="415"/>
      <c r="H67" s="416"/>
      <c r="I67" s="415"/>
      <c r="J67" s="415"/>
      <c r="K67" s="415"/>
      <c r="L67" s="414"/>
      <c r="M67" s="488"/>
      <c r="N67" s="413"/>
      <c r="O67" s="411"/>
      <c r="P67" s="412" t="str">
        <f t="shared" si="0"/>
        <v/>
      </c>
      <c r="Q67" s="488"/>
      <c r="R67" s="482"/>
      <c r="S67" s="411"/>
      <c r="T67" s="410"/>
      <c r="U67" s="428"/>
      <c r="V67" s="427"/>
      <c r="W67" s="397"/>
      <c r="X67" s="455" t="s">
        <v>79</v>
      </c>
    </row>
    <row r="68" spans="1:24" hidden="1" x14ac:dyDescent="0.2">
      <c r="A68" s="426"/>
      <c r="B68" s="426"/>
      <c r="C68" s="426"/>
      <c r="D68" s="426"/>
      <c r="E68" s="425"/>
      <c r="F68" s="424"/>
      <c r="G68" s="424"/>
      <c r="H68" s="425"/>
      <c r="I68" s="424"/>
      <c r="J68" s="424"/>
      <c r="K68" s="424"/>
      <c r="L68" s="422"/>
      <c r="M68" s="489"/>
      <c r="N68" s="423"/>
      <c r="O68" s="422"/>
      <c r="P68" s="421" t="str">
        <f t="shared" si="0"/>
        <v/>
      </c>
      <c r="Q68" s="489"/>
      <c r="R68" s="484"/>
      <c r="S68" s="422"/>
      <c r="T68" s="421"/>
      <c r="U68" s="420"/>
      <c r="V68" s="419"/>
      <c r="W68" s="397"/>
      <c r="X68" s="454"/>
    </row>
    <row r="69" spans="1:24" hidden="1" x14ac:dyDescent="0.2">
      <c r="A69" s="429" t="s">
        <v>155</v>
      </c>
      <c r="B69" s="429" t="s">
        <v>94</v>
      </c>
      <c r="C69" s="429" t="s">
        <v>156</v>
      </c>
      <c r="D69" s="417" t="s">
        <v>86</v>
      </c>
      <c r="E69" s="416"/>
      <c r="F69" s="415"/>
      <c r="G69" s="415"/>
      <c r="H69" s="416"/>
      <c r="I69" s="415"/>
      <c r="J69" s="415"/>
      <c r="K69" s="415"/>
      <c r="L69" s="414"/>
      <c r="M69" s="488"/>
      <c r="N69" s="413"/>
      <c r="O69" s="411"/>
      <c r="P69" s="412" t="str">
        <f t="shared" si="0"/>
        <v/>
      </c>
      <c r="Q69" s="488"/>
      <c r="R69" s="482"/>
      <c r="S69" s="411"/>
      <c r="T69" s="410"/>
      <c r="U69" s="428"/>
      <c r="V69" s="427"/>
      <c r="W69" s="397"/>
      <c r="X69" s="455"/>
    </row>
    <row r="70" spans="1:24" hidden="1" x14ac:dyDescent="0.2">
      <c r="A70" s="426"/>
      <c r="B70" s="426"/>
      <c r="C70" s="426"/>
      <c r="D70" s="426"/>
      <c r="E70" s="425"/>
      <c r="F70" s="424"/>
      <c r="G70" s="424"/>
      <c r="H70" s="425"/>
      <c r="I70" s="424"/>
      <c r="J70" s="424"/>
      <c r="K70" s="424"/>
      <c r="L70" s="422"/>
      <c r="M70" s="489"/>
      <c r="N70" s="423"/>
      <c r="O70" s="422"/>
      <c r="P70" s="421" t="str">
        <f t="shared" si="0"/>
        <v/>
      </c>
      <c r="Q70" s="489"/>
      <c r="R70" s="484"/>
      <c r="S70" s="422"/>
      <c r="T70" s="421"/>
      <c r="U70" s="420"/>
      <c r="V70" s="419"/>
      <c r="W70" s="397"/>
      <c r="X70" s="455"/>
    </row>
    <row r="71" spans="1:24" hidden="1" x14ac:dyDescent="0.2">
      <c r="A71" s="429" t="s">
        <v>157</v>
      </c>
      <c r="B71" s="429" t="s">
        <v>79</v>
      </c>
      <c r="C71" s="429" t="s">
        <v>158</v>
      </c>
      <c r="D71" s="417" t="s">
        <v>81</v>
      </c>
      <c r="E71" s="416"/>
      <c r="F71" s="415"/>
      <c r="G71" s="415"/>
      <c r="H71" s="416"/>
      <c r="I71" s="415"/>
      <c r="J71" s="415"/>
      <c r="K71" s="415"/>
      <c r="L71" s="414"/>
      <c r="M71" s="488"/>
      <c r="N71" s="413"/>
      <c r="O71" s="411"/>
      <c r="P71" s="412" t="str">
        <f t="shared" si="0"/>
        <v/>
      </c>
      <c r="Q71" s="488"/>
      <c r="R71" s="482"/>
      <c r="S71" s="411"/>
      <c r="T71" s="410"/>
      <c r="U71" s="409"/>
      <c r="V71" s="408"/>
      <c r="W71" s="397"/>
      <c r="X71" s="454" t="s">
        <v>159</v>
      </c>
    </row>
    <row r="72" spans="1:24" hidden="1" x14ac:dyDescent="0.2">
      <c r="A72" s="426"/>
      <c r="B72" s="426"/>
      <c r="C72" s="426"/>
      <c r="D72" s="426"/>
      <c r="E72" s="425"/>
      <c r="F72" s="424"/>
      <c r="G72" s="424"/>
      <c r="H72" s="425"/>
      <c r="I72" s="424"/>
      <c r="J72" s="424"/>
      <c r="K72" s="424"/>
      <c r="L72" s="422"/>
      <c r="M72" s="489"/>
      <c r="N72" s="423"/>
      <c r="O72" s="422"/>
      <c r="P72" s="421" t="str">
        <f t="shared" si="0"/>
        <v/>
      </c>
      <c r="Q72" s="489"/>
      <c r="R72" s="484"/>
      <c r="S72" s="422"/>
      <c r="T72" s="421"/>
      <c r="U72" s="420"/>
      <c r="V72" s="419"/>
      <c r="W72" s="397"/>
      <c r="X72" s="454" t="s">
        <v>226</v>
      </c>
    </row>
    <row r="73" spans="1:24" hidden="1" x14ac:dyDescent="0.2">
      <c r="A73" s="429" t="s">
        <v>160</v>
      </c>
      <c r="B73" s="429" t="s">
        <v>79</v>
      </c>
      <c r="C73" s="429" t="s">
        <v>161</v>
      </c>
      <c r="D73" s="417" t="s">
        <v>81</v>
      </c>
      <c r="E73" s="416"/>
      <c r="F73" s="415"/>
      <c r="G73" s="415"/>
      <c r="H73" s="416"/>
      <c r="I73" s="415"/>
      <c r="J73" s="415"/>
      <c r="K73" s="415"/>
      <c r="L73" s="414"/>
      <c r="M73" s="488"/>
      <c r="N73" s="413"/>
      <c r="O73" s="411"/>
      <c r="P73" s="412" t="str">
        <f t="shared" si="0"/>
        <v/>
      </c>
      <c r="Q73" s="488"/>
      <c r="R73" s="482"/>
      <c r="S73" s="411"/>
      <c r="T73" s="410"/>
      <c r="U73" s="428"/>
      <c r="V73" s="427"/>
      <c r="W73" s="397"/>
      <c r="X73" s="454" t="s">
        <v>162</v>
      </c>
    </row>
    <row r="74" spans="1:24" hidden="1" x14ac:dyDescent="0.2">
      <c r="A74" s="426"/>
      <c r="B74" s="426"/>
      <c r="C74" s="426"/>
      <c r="D74" s="426"/>
      <c r="E74" s="425"/>
      <c r="F74" s="424"/>
      <c r="G74" s="424"/>
      <c r="H74" s="425"/>
      <c r="I74" s="424"/>
      <c r="J74" s="424"/>
      <c r="K74" s="424"/>
      <c r="L74" s="422"/>
      <c r="M74" s="489"/>
      <c r="N74" s="423"/>
      <c r="O74" s="422"/>
      <c r="P74" s="421" t="str">
        <f t="shared" si="0"/>
        <v/>
      </c>
      <c r="Q74" s="489"/>
      <c r="R74" s="484"/>
      <c r="S74" s="422"/>
      <c r="T74" s="421"/>
      <c r="U74" s="420"/>
      <c r="V74" s="419"/>
      <c r="W74" s="397"/>
    </row>
    <row r="75" spans="1:24" hidden="1" x14ac:dyDescent="0.2">
      <c r="A75" s="429" t="s">
        <v>163</v>
      </c>
      <c r="B75" s="429" t="s">
        <v>74</v>
      </c>
      <c r="C75" s="429" t="s">
        <v>164</v>
      </c>
      <c r="D75" s="417" t="s">
        <v>86</v>
      </c>
      <c r="E75" s="416"/>
      <c r="F75" s="415"/>
      <c r="G75" s="415"/>
      <c r="H75" s="416"/>
      <c r="I75" s="415"/>
      <c r="J75" s="415"/>
      <c r="K75" s="415"/>
      <c r="L75" s="414"/>
      <c r="M75" s="488"/>
      <c r="N75" s="413"/>
      <c r="O75" s="411"/>
      <c r="P75" s="412" t="str">
        <f t="shared" si="0"/>
        <v/>
      </c>
      <c r="Q75" s="488"/>
      <c r="R75" s="482"/>
      <c r="S75" s="411"/>
      <c r="T75" s="410"/>
      <c r="U75" s="428"/>
      <c r="V75" s="427"/>
      <c r="W75" s="397"/>
      <c r="X75" s="454" t="s">
        <v>229</v>
      </c>
    </row>
    <row r="76" spans="1:24" hidden="1" x14ac:dyDescent="0.2">
      <c r="A76" s="426"/>
      <c r="B76" s="426"/>
      <c r="C76" s="426"/>
      <c r="D76" s="426"/>
      <c r="E76" s="425"/>
      <c r="F76" s="424"/>
      <c r="G76" s="424"/>
      <c r="H76" s="425"/>
      <c r="I76" s="424"/>
      <c r="J76" s="424"/>
      <c r="K76" s="424"/>
      <c r="L76" s="422"/>
      <c r="M76" s="489"/>
      <c r="N76" s="423"/>
      <c r="O76" s="422"/>
      <c r="P76" s="421" t="str">
        <f t="shared" si="0"/>
        <v/>
      </c>
      <c r="Q76" s="489"/>
      <c r="R76" s="484"/>
      <c r="S76" s="422"/>
      <c r="T76" s="421"/>
      <c r="U76" s="420"/>
      <c r="V76" s="419"/>
      <c r="W76" s="397"/>
      <c r="X76" s="454" t="s">
        <v>224</v>
      </c>
    </row>
    <row r="77" spans="1:24" ht="12.75" customHeight="1" x14ac:dyDescent="0.2">
      <c r="A77" s="452" t="s">
        <v>165</v>
      </c>
      <c r="B77" s="452" t="s">
        <v>74</v>
      </c>
      <c r="C77" s="452" t="s">
        <v>166</v>
      </c>
      <c r="D77" s="448" t="s">
        <v>86</v>
      </c>
      <c r="E77" s="447" t="s">
        <v>82</v>
      </c>
      <c r="F77" s="445" t="s">
        <v>411</v>
      </c>
      <c r="G77" s="445"/>
      <c r="H77" s="447" t="s">
        <v>90</v>
      </c>
      <c r="I77" s="445" t="s">
        <v>98</v>
      </c>
      <c r="J77" s="445" t="s">
        <v>229</v>
      </c>
      <c r="K77" s="445"/>
      <c r="L77" s="444" t="s">
        <v>159</v>
      </c>
      <c r="M77" s="490">
        <v>0.75</v>
      </c>
      <c r="N77" s="443"/>
      <c r="O77" s="435"/>
      <c r="P77" s="442" t="str">
        <f t="shared" ref="P77:P114" si="1">IF(N77="","",MAX(M77-N77,0))</f>
        <v/>
      </c>
      <c r="Q77" s="490"/>
      <c r="R77" s="485">
        <v>0.625</v>
      </c>
      <c r="S77" s="435"/>
      <c r="T77" s="441"/>
      <c r="U77" s="440"/>
      <c r="V77" s="632" t="s">
        <v>408</v>
      </c>
      <c r="W77" s="397"/>
      <c r="X77" s="454" t="s">
        <v>79</v>
      </c>
    </row>
    <row r="78" spans="1:24" x14ac:dyDescent="0.2">
      <c r="A78" s="438"/>
      <c r="B78" s="438"/>
      <c r="C78" s="438"/>
      <c r="D78" s="438"/>
      <c r="E78" s="437"/>
      <c r="F78" s="436"/>
      <c r="G78" s="436"/>
      <c r="H78" s="437"/>
      <c r="I78" s="436"/>
      <c r="J78" s="436"/>
      <c r="K78" s="436"/>
      <c r="L78" s="433"/>
      <c r="M78" s="491"/>
      <c r="N78" s="434"/>
      <c r="O78" s="433"/>
      <c r="P78" s="432" t="str">
        <f t="shared" si="1"/>
        <v/>
      </c>
      <c r="Q78" s="491"/>
      <c r="R78" s="483"/>
      <c r="S78" s="433"/>
      <c r="T78" s="432"/>
      <c r="U78" s="431"/>
      <c r="V78" s="430"/>
      <c r="W78" s="397"/>
    </row>
    <row r="79" spans="1:24" ht="12.75" customHeight="1" x14ac:dyDescent="0.2">
      <c r="A79" s="452" t="s">
        <v>167</v>
      </c>
      <c r="B79" s="452" t="s">
        <v>137</v>
      </c>
      <c r="C79" s="452" t="s">
        <v>168</v>
      </c>
      <c r="D79" s="448" t="s">
        <v>81</v>
      </c>
      <c r="E79" s="447" t="s">
        <v>82</v>
      </c>
      <c r="F79" s="445" t="s">
        <v>412</v>
      </c>
      <c r="G79" s="445"/>
      <c r="H79" s="447" t="s">
        <v>90</v>
      </c>
      <c r="I79" s="445" t="s">
        <v>98</v>
      </c>
      <c r="J79" s="445" t="s">
        <v>229</v>
      </c>
      <c r="K79" s="445"/>
      <c r="L79" s="444" t="s">
        <v>159</v>
      </c>
      <c r="M79" s="490">
        <v>0.5</v>
      </c>
      <c r="N79" s="443"/>
      <c r="O79" s="435"/>
      <c r="P79" s="442" t="str">
        <f t="shared" si="1"/>
        <v/>
      </c>
      <c r="Q79" s="490"/>
      <c r="R79" s="485"/>
      <c r="S79" s="678">
        <v>1</v>
      </c>
      <c r="T79" s="441"/>
      <c r="U79" s="450"/>
      <c r="V79" s="449" t="s">
        <v>413</v>
      </c>
      <c r="W79" s="397"/>
    </row>
    <row r="80" spans="1:24" x14ac:dyDescent="0.2">
      <c r="A80" s="438"/>
      <c r="B80" s="438"/>
      <c r="C80" s="438"/>
      <c r="D80" s="438"/>
      <c r="E80" s="437"/>
      <c r="F80" s="436"/>
      <c r="G80" s="436"/>
      <c r="H80" s="437"/>
      <c r="I80" s="436"/>
      <c r="J80" s="436"/>
      <c r="K80" s="436"/>
      <c r="L80" s="433"/>
      <c r="M80" s="491"/>
      <c r="N80" s="434"/>
      <c r="O80" s="433"/>
      <c r="P80" s="432" t="str">
        <f t="shared" si="1"/>
        <v/>
      </c>
      <c r="Q80" s="491"/>
      <c r="R80" s="483"/>
      <c r="S80" s="433"/>
      <c r="T80" s="432"/>
      <c r="U80" s="431"/>
      <c r="V80" s="430"/>
      <c r="W80" s="397"/>
    </row>
    <row r="81" spans="1:23" hidden="1" x14ac:dyDescent="0.2">
      <c r="A81" s="429" t="s">
        <v>169</v>
      </c>
      <c r="B81" s="429" t="s">
        <v>94</v>
      </c>
      <c r="C81" s="429" t="s">
        <v>170</v>
      </c>
      <c r="D81" s="417" t="s">
        <v>81</v>
      </c>
      <c r="E81" s="416"/>
      <c r="F81" s="415"/>
      <c r="G81" s="415"/>
      <c r="H81" s="416"/>
      <c r="I81" s="415"/>
      <c r="J81" s="415"/>
      <c r="K81" s="415"/>
      <c r="L81" s="414"/>
      <c r="M81" s="488"/>
      <c r="N81" s="413"/>
      <c r="O81" s="411"/>
      <c r="P81" s="412" t="str">
        <f t="shared" si="1"/>
        <v/>
      </c>
      <c r="Q81" s="488"/>
      <c r="R81" s="482"/>
      <c r="S81" s="411"/>
      <c r="T81" s="410"/>
      <c r="U81" s="428"/>
      <c r="V81" s="427"/>
      <c r="W81" s="397"/>
    </row>
    <row r="82" spans="1:23" hidden="1" x14ac:dyDescent="0.2">
      <c r="A82" s="426"/>
      <c r="B82" s="426"/>
      <c r="C82" s="426"/>
      <c r="D82" s="426"/>
      <c r="E82" s="425"/>
      <c r="F82" s="424"/>
      <c r="G82" s="424"/>
      <c r="H82" s="425"/>
      <c r="I82" s="424"/>
      <c r="J82" s="424"/>
      <c r="K82" s="424"/>
      <c r="L82" s="422"/>
      <c r="M82" s="489"/>
      <c r="N82" s="423"/>
      <c r="O82" s="422"/>
      <c r="P82" s="421" t="str">
        <f t="shared" si="1"/>
        <v/>
      </c>
      <c r="Q82" s="489"/>
      <c r="R82" s="484"/>
      <c r="S82" s="422"/>
      <c r="T82" s="421"/>
      <c r="U82" s="420"/>
      <c r="V82" s="419"/>
      <c r="W82" s="397"/>
    </row>
    <row r="83" spans="1:23" hidden="1" x14ac:dyDescent="0.2">
      <c r="A83" s="418" t="s">
        <v>169</v>
      </c>
      <c r="B83" s="418" t="s">
        <v>94</v>
      </c>
      <c r="C83" s="418" t="s">
        <v>171</v>
      </c>
      <c r="D83" s="418" t="s">
        <v>81</v>
      </c>
      <c r="E83" s="416"/>
      <c r="F83" s="415"/>
      <c r="G83" s="415"/>
      <c r="H83" s="416"/>
      <c r="I83" s="415"/>
      <c r="J83" s="415"/>
      <c r="K83" s="415"/>
      <c r="L83" s="414"/>
      <c r="M83" s="488"/>
      <c r="N83" s="413"/>
      <c r="O83" s="411"/>
      <c r="P83" s="412" t="str">
        <f t="shared" si="1"/>
        <v/>
      </c>
      <c r="Q83" s="488"/>
      <c r="R83" s="482"/>
      <c r="S83" s="411"/>
      <c r="T83" s="410"/>
      <c r="U83" s="409"/>
      <c r="V83" s="408"/>
      <c r="W83" s="397"/>
    </row>
    <row r="84" spans="1:23" hidden="1" x14ac:dyDescent="0.2">
      <c r="A84" s="453"/>
      <c r="B84" s="453"/>
      <c r="C84" s="453"/>
      <c r="D84" s="453"/>
      <c r="E84" s="425"/>
      <c r="F84" s="424"/>
      <c r="G84" s="424"/>
      <c r="H84" s="425"/>
      <c r="I84" s="424"/>
      <c r="J84" s="424"/>
      <c r="K84" s="424"/>
      <c r="L84" s="422"/>
      <c r="M84" s="489"/>
      <c r="N84" s="423"/>
      <c r="O84" s="422"/>
      <c r="P84" s="421" t="str">
        <f t="shared" si="1"/>
        <v/>
      </c>
      <c r="Q84" s="489"/>
      <c r="R84" s="484"/>
      <c r="S84" s="422"/>
      <c r="T84" s="421"/>
      <c r="U84" s="420"/>
      <c r="V84" s="419"/>
      <c r="W84" s="397"/>
    </row>
    <row r="85" spans="1:23" ht="12.75" customHeight="1" x14ac:dyDescent="0.2">
      <c r="A85" s="452" t="s">
        <v>172</v>
      </c>
      <c r="B85" s="452" t="s">
        <v>74</v>
      </c>
      <c r="C85" s="452" t="s">
        <v>173</v>
      </c>
      <c r="D85" s="448" t="s">
        <v>86</v>
      </c>
      <c r="E85" s="447" t="s">
        <v>82</v>
      </c>
      <c r="F85" s="445" t="s">
        <v>414</v>
      </c>
      <c r="G85" s="445"/>
      <c r="H85" s="447" t="s">
        <v>90</v>
      </c>
      <c r="I85" s="445" t="s">
        <v>98</v>
      </c>
      <c r="J85" s="445" t="s">
        <v>229</v>
      </c>
      <c r="K85" s="445"/>
      <c r="L85" s="444" t="s">
        <v>159</v>
      </c>
      <c r="M85" s="490">
        <v>0.75</v>
      </c>
      <c r="N85" s="443"/>
      <c r="O85" s="435"/>
      <c r="P85" s="442" t="str">
        <f t="shared" si="1"/>
        <v/>
      </c>
      <c r="Q85" s="490"/>
      <c r="R85" s="485">
        <v>0.66666666666666663</v>
      </c>
      <c r="S85" s="435"/>
      <c r="T85" s="441"/>
      <c r="U85" s="440"/>
      <c r="V85" s="632"/>
      <c r="W85" s="397"/>
    </row>
    <row r="86" spans="1:23" x14ac:dyDescent="0.2">
      <c r="A86" s="438"/>
      <c r="B86" s="438"/>
      <c r="C86" s="438"/>
      <c r="D86" s="438"/>
      <c r="E86" s="437"/>
      <c r="F86" s="436"/>
      <c r="G86" s="436"/>
      <c r="H86" s="437"/>
      <c r="I86" s="436"/>
      <c r="J86" s="436"/>
      <c r="K86" s="436"/>
      <c r="L86" s="433"/>
      <c r="M86" s="491"/>
      <c r="N86" s="434"/>
      <c r="O86" s="433"/>
      <c r="P86" s="432" t="str">
        <f t="shared" si="1"/>
        <v/>
      </c>
      <c r="Q86" s="491"/>
      <c r="R86" s="483"/>
      <c r="S86" s="433"/>
      <c r="T86" s="432"/>
      <c r="U86" s="431"/>
      <c r="V86" s="430"/>
      <c r="W86" s="397"/>
    </row>
    <row r="87" spans="1:23" hidden="1" x14ac:dyDescent="0.2">
      <c r="A87" s="429" t="s">
        <v>174</v>
      </c>
      <c r="B87" s="429" t="s">
        <v>94</v>
      </c>
      <c r="C87" s="429" t="s">
        <v>175</v>
      </c>
      <c r="D87" s="417" t="s">
        <v>86</v>
      </c>
      <c r="E87" s="416"/>
      <c r="F87" s="415"/>
      <c r="G87" s="415"/>
      <c r="H87" s="416"/>
      <c r="I87" s="415"/>
      <c r="J87" s="415"/>
      <c r="K87" s="415"/>
      <c r="L87" s="414"/>
      <c r="M87" s="488"/>
      <c r="N87" s="413"/>
      <c r="O87" s="411"/>
      <c r="P87" s="412" t="str">
        <f t="shared" si="1"/>
        <v/>
      </c>
      <c r="Q87" s="488"/>
      <c r="R87" s="482"/>
      <c r="S87" s="411"/>
      <c r="T87" s="410"/>
      <c r="U87" s="428"/>
      <c r="V87" s="427"/>
      <c r="W87" s="397"/>
    </row>
    <row r="88" spans="1:23" hidden="1" x14ac:dyDescent="0.2">
      <c r="A88" s="426"/>
      <c r="B88" s="426"/>
      <c r="C88" s="426"/>
      <c r="D88" s="426"/>
      <c r="E88" s="425"/>
      <c r="F88" s="424"/>
      <c r="G88" s="424"/>
      <c r="H88" s="425"/>
      <c r="I88" s="424"/>
      <c r="J88" s="424"/>
      <c r="K88" s="424"/>
      <c r="L88" s="422"/>
      <c r="M88" s="489"/>
      <c r="N88" s="423"/>
      <c r="O88" s="422"/>
      <c r="P88" s="421" t="str">
        <f t="shared" si="1"/>
        <v/>
      </c>
      <c r="Q88" s="489"/>
      <c r="R88" s="484"/>
      <c r="S88" s="422"/>
      <c r="T88" s="421"/>
      <c r="U88" s="420"/>
      <c r="V88" s="419"/>
      <c r="W88" s="397"/>
    </row>
    <row r="89" spans="1:23" hidden="1" x14ac:dyDescent="0.2">
      <c r="A89" s="418" t="s">
        <v>174</v>
      </c>
      <c r="B89" s="418" t="s">
        <v>94</v>
      </c>
      <c r="C89" s="418" t="s">
        <v>176</v>
      </c>
      <c r="D89" s="418" t="s">
        <v>81</v>
      </c>
      <c r="E89" s="416"/>
      <c r="F89" s="415"/>
      <c r="G89" s="415"/>
      <c r="H89" s="416"/>
      <c r="I89" s="415"/>
      <c r="J89" s="415"/>
      <c r="K89" s="415"/>
      <c r="L89" s="414"/>
      <c r="M89" s="488"/>
      <c r="N89" s="413"/>
      <c r="O89" s="411"/>
      <c r="P89" s="412" t="str">
        <f t="shared" si="1"/>
        <v/>
      </c>
      <c r="Q89" s="488"/>
      <c r="R89" s="482"/>
      <c r="S89" s="411"/>
      <c r="T89" s="410"/>
      <c r="U89" s="409"/>
      <c r="V89" s="408"/>
      <c r="W89" s="397"/>
    </row>
    <row r="90" spans="1:23" hidden="1" x14ac:dyDescent="0.2">
      <c r="A90" s="453"/>
      <c r="B90" s="453"/>
      <c r="C90" s="453"/>
      <c r="D90" s="453"/>
      <c r="E90" s="425"/>
      <c r="F90" s="424"/>
      <c r="G90" s="424"/>
      <c r="H90" s="425"/>
      <c r="I90" s="424"/>
      <c r="J90" s="424"/>
      <c r="K90" s="424"/>
      <c r="L90" s="422"/>
      <c r="M90" s="489"/>
      <c r="N90" s="423"/>
      <c r="O90" s="422"/>
      <c r="P90" s="421" t="str">
        <f t="shared" si="1"/>
        <v/>
      </c>
      <c r="Q90" s="489"/>
      <c r="R90" s="484"/>
      <c r="S90" s="422"/>
      <c r="T90" s="421"/>
      <c r="U90" s="420"/>
      <c r="V90" s="419"/>
      <c r="W90" s="397"/>
    </row>
    <row r="91" spans="1:23" hidden="1" x14ac:dyDescent="0.2">
      <c r="A91" s="429" t="s">
        <v>177</v>
      </c>
      <c r="B91" s="429" t="s">
        <v>79</v>
      </c>
      <c r="C91" s="429" t="s">
        <v>80</v>
      </c>
      <c r="D91" s="417" t="s">
        <v>81</v>
      </c>
      <c r="E91" s="416"/>
      <c r="F91" s="415"/>
      <c r="G91" s="415"/>
      <c r="H91" s="416"/>
      <c r="I91" s="415"/>
      <c r="J91" s="415"/>
      <c r="K91" s="415"/>
      <c r="L91" s="414"/>
      <c r="M91" s="488"/>
      <c r="N91" s="413"/>
      <c r="O91" s="411"/>
      <c r="P91" s="412" t="str">
        <f t="shared" si="1"/>
        <v/>
      </c>
      <c r="Q91" s="488"/>
      <c r="R91" s="482"/>
      <c r="S91" s="411"/>
      <c r="T91" s="410"/>
      <c r="U91" s="428"/>
      <c r="V91" s="427"/>
      <c r="W91" s="397"/>
    </row>
    <row r="92" spans="1:23" hidden="1" x14ac:dyDescent="0.2">
      <c r="A92" s="426"/>
      <c r="B92" s="426"/>
      <c r="C92" s="426"/>
      <c r="D92" s="426"/>
      <c r="E92" s="425"/>
      <c r="F92" s="424"/>
      <c r="G92" s="424"/>
      <c r="H92" s="425"/>
      <c r="I92" s="424"/>
      <c r="J92" s="424"/>
      <c r="K92" s="424"/>
      <c r="L92" s="422"/>
      <c r="M92" s="489"/>
      <c r="N92" s="423"/>
      <c r="O92" s="422"/>
      <c r="P92" s="421" t="str">
        <f t="shared" si="1"/>
        <v/>
      </c>
      <c r="Q92" s="489"/>
      <c r="R92" s="484"/>
      <c r="S92" s="422"/>
      <c r="T92" s="421"/>
      <c r="U92" s="420"/>
      <c r="V92" s="419"/>
      <c r="W92" s="397"/>
    </row>
    <row r="93" spans="1:23" hidden="1" x14ac:dyDescent="0.2">
      <c r="A93" s="429" t="s">
        <v>178</v>
      </c>
      <c r="B93" s="429" t="s">
        <v>79</v>
      </c>
      <c r="C93" s="429" t="s">
        <v>179</v>
      </c>
      <c r="D93" s="417" t="s">
        <v>81</v>
      </c>
      <c r="E93" s="416"/>
      <c r="F93" s="415"/>
      <c r="G93" s="415"/>
      <c r="H93" s="416"/>
      <c r="I93" s="415"/>
      <c r="J93" s="415"/>
      <c r="K93" s="415"/>
      <c r="L93" s="414"/>
      <c r="M93" s="488"/>
      <c r="N93" s="413"/>
      <c r="O93" s="411"/>
      <c r="P93" s="412" t="str">
        <f t="shared" si="1"/>
        <v/>
      </c>
      <c r="Q93" s="488"/>
      <c r="R93" s="482"/>
      <c r="S93" s="411"/>
      <c r="T93" s="410"/>
      <c r="U93" s="428"/>
      <c r="V93" s="427"/>
      <c r="W93" s="397"/>
    </row>
    <row r="94" spans="1:23" hidden="1" x14ac:dyDescent="0.2">
      <c r="A94" s="426"/>
      <c r="B94" s="426"/>
      <c r="C94" s="426"/>
      <c r="D94" s="426"/>
      <c r="E94" s="425"/>
      <c r="F94" s="424"/>
      <c r="G94" s="424"/>
      <c r="H94" s="425"/>
      <c r="I94" s="424"/>
      <c r="J94" s="424"/>
      <c r="K94" s="424"/>
      <c r="L94" s="422"/>
      <c r="M94" s="489"/>
      <c r="N94" s="423"/>
      <c r="O94" s="422"/>
      <c r="P94" s="421" t="str">
        <f t="shared" si="1"/>
        <v/>
      </c>
      <c r="Q94" s="489"/>
      <c r="R94" s="484"/>
      <c r="S94" s="422"/>
      <c r="T94" s="421"/>
      <c r="U94" s="420"/>
      <c r="V94" s="419"/>
      <c r="W94" s="397"/>
    </row>
    <row r="95" spans="1:23" ht="12.75" customHeight="1" x14ac:dyDescent="0.2">
      <c r="A95" s="452" t="s">
        <v>181</v>
      </c>
      <c r="B95" s="452" t="s">
        <v>94</v>
      </c>
      <c r="C95" s="452" t="s">
        <v>182</v>
      </c>
      <c r="D95" s="448" t="s">
        <v>81</v>
      </c>
      <c r="E95" s="447" t="s">
        <v>82</v>
      </c>
      <c r="F95" s="445" t="s">
        <v>415</v>
      </c>
      <c r="G95" s="445"/>
      <c r="H95" s="447" t="s">
        <v>90</v>
      </c>
      <c r="I95" s="445" t="s">
        <v>98</v>
      </c>
      <c r="J95" s="445" t="s">
        <v>229</v>
      </c>
      <c r="K95" s="445"/>
      <c r="L95" s="444" t="s">
        <v>159</v>
      </c>
      <c r="M95" s="490">
        <v>0.58333333333333337</v>
      </c>
      <c r="N95" s="443"/>
      <c r="O95" s="435"/>
      <c r="P95" s="442" t="str">
        <f t="shared" si="1"/>
        <v/>
      </c>
      <c r="Q95" s="490"/>
      <c r="R95" s="490"/>
      <c r="S95" s="435"/>
      <c r="T95" s="441"/>
      <c r="U95" s="440"/>
      <c r="V95" s="632"/>
      <c r="W95" s="397"/>
    </row>
    <row r="96" spans="1:23" x14ac:dyDescent="0.2">
      <c r="A96" s="438"/>
      <c r="B96" s="438"/>
      <c r="C96" s="438"/>
      <c r="D96" s="438"/>
      <c r="E96" s="437"/>
      <c r="F96" s="436"/>
      <c r="G96" s="436"/>
      <c r="H96" s="437"/>
      <c r="I96" s="436"/>
      <c r="J96" s="436"/>
      <c r="K96" s="436"/>
      <c r="L96" s="433"/>
      <c r="M96" s="491"/>
      <c r="N96" s="434"/>
      <c r="O96" s="433"/>
      <c r="P96" s="432" t="str">
        <f t="shared" si="1"/>
        <v/>
      </c>
      <c r="Q96" s="491"/>
      <c r="R96" s="483"/>
      <c r="S96" s="433"/>
      <c r="T96" s="432"/>
      <c r="U96" s="431"/>
      <c r="V96" s="430"/>
      <c r="W96" s="397"/>
    </row>
    <row r="97" spans="1:23" hidden="1" x14ac:dyDescent="0.2">
      <c r="A97" s="429" t="s">
        <v>183</v>
      </c>
      <c r="B97" s="429" t="s">
        <v>74</v>
      </c>
      <c r="C97" s="429" t="s">
        <v>184</v>
      </c>
      <c r="D97" s="417" t="s">
        <v>86</v>
      </c>
      <c r="E97" s="416"/>
      <c r="F97" s="415"/>
      <c r="G97" s="415"/>
      <c r="H97" s="416"/>
      <c r="I97" s="415"/>
      <c r="J97" s="415"/>
      <c r="K97" s="415"/>
      <c r="L97" s="414"/>
      <c r="M97" s="488"/>
      <c r="N97" s="413"/>
      <c r="O97" s="411"/>
      <c r="P97" s="412" t="str">
        <f t="shared" si="1"/>
        <v/>
      </c>
      <c r="Q97" s="488"/>
      <c r="R97" s="482"/>
      <c r="S97" s="411"/>
      <c r="T97" s="410"/>
      <c r="U97" s="428"/>
      <c r="V97" s="427"/>
      <c r="W97" s="397"/>
    </row>
    <row r="98" spans="1:23" hidden="1" x14ac:dyDescent="0.2">
      <c r="A98" s="426"/>
      <c r="B98" s="426"/>
      <c r="C98" s="426"/>
      <c r="D98" s="426"/>
      <c r="E98" s="425"/>
      <c r="F98" s="424"/>
      <c r="G98" s="424"/>
      <c r="H98" s="425"/>
      <c r="I98" s="424"/>
      <c r="J98" s="424"/>
      <c r="K98" s="424"/>
      <c r="L98" s="422"/>
      <c r="M98" s="489"/>
      <c r="N98" s="423"/>
      <c r="O98" s="422"/>
      <c r="P98" s="421" t="str">
        <f t="shared" si="1"/>
        <v/>
      </c>
      <c r="Q98" s="489"/>
      <c r="R98" s="484"/>
      <c r="S98" s="422"/>
      <c r="T98" s="421"/>
      <c r="U98" s="420"/>
      <c r="V98" s="419"/>
      <c r="W98" s="397"/>
    </row>
    <row r="99" spans="1:23" hidden="1" x14ac:dyDescent="0.2">
      <c r="A99" s="429" t="s">
        <v>185</v>
      </c>
      <c r="B99" s="429" t="s">
        <v>74</v>
      </c>
      <c r="C99" s="429" t="s">
        <v>186</v>
      </c>
      <c r="D99" s="417" t="s">
        <v>86</v>
      </c>
      <c r="E99" s="416"/>
      <c r="F99" s="415"/>
      <c r="G99" s="415"/>
      <c r="H99" s="416"/>
      <c r="I99" s="415"/>
      <c r="J99" s="415"/>
      <c r="K99" s="415"/>
      <c r="L99" s="414"/>
      <c r="M99" s="488"/>
      <c r="N99" s="413"/>
      <c r="O99" s="411"/>
      <c r="P99" s="412" t="str">
        <f t="shared" si="1"/>
        <v/>
      </c>
      <c r="Q99" s="488"/>
      <c r="R99" s="482"/>
      <c r="S99" s="411"/>
      <c r="T99" s="410"/>
      <c r="U99" s="428"/>
      <c r="V99" s="427"/>
      <c r="W99" s="397"/>
    </row>
    <row r="100" spans="1:23" hidden="1" x14ac:dyDescent="0.2">
      <c r="A100" s="426"/>
      <c r="B100" s="426"/>
      <c r="C100" s="426"/>
      <c r="D100" s="426"/>
      <c r="E100" s="425"/>
      <c r="F100" s="424"/>
      <c r="G100" s="424"/>
      <c r="H100" s="425"/>
      <c r="I100" s="424"/>
      <c r="J100" s="424"/>
      <c r="K100" s="424"/>
      <c r="L100" s="422"/>
      <c r="M100" s="489"/>
      <c r="N100" s="423"/>
      <c r="O100" s="422"/>
      <c r="P100" s="421" t="str">
        <f t="shared" si="1"/>
        <v/>
      </c>
      <c r="Q100" s="489"/>
      <c r="R100" s="484"/>
      <c r="S100" s="422"/>
      <c r="T100" s="421"/>
      <c r="U100" s="420"/>
      <c r="V100" s="419"/>
      <c r="W100" s="397"/>
    </row>
    <row r="101" spans="1:23" hidden="1" x14ac:dyDescent="0.2">
      <c r="A101" s="429" t="s">
        <v>187</v>
      </c>
      <c r="B101" s="429" t="s">
        <v>79</v>
      </c>
      <c r="C101" s="429" t="s">
        <v>188</v>
      </c>
      <c r="D101" s="417" t="s">
        <v>81</v>
      </c>
      <c r="E101" s="416"/>
      <c r="F101" s="415"/>
      <c r="G101" s="415"/>
      <c r="H101" s="416"/>
      <c r="I101" s="415"/>
      <c r="J101" s="415"/>
      <c r="K101" s="415"/>
      <c r="L101" s="414"/>
      <c r="M101" s="488"/>
      <c r="N101" s="413"/>
      <c r="O101" s="411"/>
      <c r="P101" s="412" t="str">
        <f t="shared" si="1"/>
        <v/>
      </c>
      <c r="Q101" s="488"/>
      <c r="R101" s="482"/>
      <c r="S101" s="411"/>
      <c r="T101" s="410"/>
      <c r="U101" s="409"/>
      <c r="V101" s="408"/>
      <c r="W101" s="397"/>
    </row>
    <row r="102" spans="1:23" hidden="1" x14ac:dyDescent="0.2">
      <c r="A102" s="426"/>
      <c r="B102" s="426"/>
      <c r="C102" s="426"/>
      <c r="D102" s="426"/>
      <c r="E102" s="425"/>
      <c r="F102" s="424"/>
      <c r="G102" s="424"/>
      <c r="H102" s="425"/>
      <c r="I102" s="424"/>
      <c r="J102" s="424"/>
      <c r="K102" s="424"/>
      <c r="L102" s="422"/>
      <c r="M102" s="489"/>
      <c r="N102" s="423"/>
      <c r="O102" s="422"/>
      <c r="P102" s="421" t="str">
        <f t="shared" si="1"/>
        <v/>
      </c>
      <c r="Q102" s="489"/>
      <c r="R102" s="484"/>
      <c r="S102" s="422"/>
      <c r="T102" s="421"/>
      <c r="U102" s="420"/>
      <c r="V102" s="419"/>
      <c r="W102" s="397"/>
    </row>
    <row r="103" spans="1:23" hidden="1" x14ac:dyDescent="0.2">
      <c r="A103" s="429" t="s">
        <v>189</v>
      </c>
      <c r="B103" s="429" t="s">
        <v>79</v>
      </c>
      <c r="C103" s="429" t="s">
        <v>190</v>
      </c>
      <c r="D103" s="417" t="s">
        <v>81</v>
      </c>
      <c r="E103" s="416"/>
      <c r="F103" s="415"/>
      <c r="G103" s="415"/>
      <c r="H103" s="416"/>
      <c r="I103" s="415"/>
      <c r="J103" s="415"/>
      <c r="K103" s="415"/>
      <c r="L103" s="414"/>
      <c r="M103" s="488"/>
      <c r="N103" s="413"/>
      <c r="O103" s="411"/>
      <c r="P103" s="412" t="str">
        <f t="shared" si="1"/>
        <v/>
      </c>
      <c r="Q103" s="488"/>
      <c r="R103" s="482"/>
      <c r="S103" s="411"/>
      <c r="T103" s="410"/>
      <c r="U103" s="428"/>
      <c r="V103" s="427"/>
      <c r="W103" s="397"/>
    </row>
    <row r="104" spans="1:23" hidden="1" x14ac:dyDescent="0.2">
      <c r="A104" s="426"/>
      <c r="B104" s="426"/>
      <c r="C104" s="426"/>
      <c r="D104" s="426"/>
      <c r="E104" s="425"/>
      <c r="F104" s="424"/>
      <c r="G104" s="424"/>
      <c r="H104" s="425"/>
      <c r="I104" s="424"/>
      <c r="J104" s="424"/>
      <c r="K104" s="424"/>
      <c r="L104" s="422"/>
      <c r="M104" s="489"/>
      <c r="N104" s="423"/>
      <c r="O104" s="422"/>
      <c r="P104" s="421" t="str">
        <f t="shared" si="1"/>
        <v/>
      </c>
      <c r="Q104" s="489"/>
      <c r="R104" s="484"/>
      <c r="S104" s="422"/>
      <c r="T104" s="421"/>
      <c r="U104" s="420"/>
      <c r="V104" s="419"/>
      <c r="W104" s="397"/>
    </row>
    <row r="105" spans="1:23" x14ac:dyDescent="0.2">
      <c r="A105" s="698" t="s">
        <v>191</v>
      </c>
      <c r="B105" s="698" t="s">
        <v>94</v>
      </c>
      <c r="C105" s="698" t="s">
        <v>192</v>
      </c>
      <c r="D105" s="699" t="s">
        <v>81</v>
      </c>
      <c r="E105" s="700" t="s">
        <v>82</v>
      </c>
      <c r="F105" s="701" t="s">
        <v>220</v>
      </c>
      <c r="G105" s="701"/>
      <c r="H105" s="700"/>
      <c r="I105" s="701"/>
      <c r="J105" s="701"/>
      <c r="K105" s="701"/>
      <c r="L105" s="702"/>
      <c r="M105" s="703">
        <v>0.70833333333333337</v>
      </c>
      <c r="N105" s="704">
        <v>0.625</v>
      </c>
      <c r="O105" s="705"/>
      <c r="P105" s="706">
        <f t="shared" si="1"/>
        <v>8.333333333333337E-2</v>
      </c>
      <c r="Q105" s="703">
        <v>0.72916666666666663</v>
      </c>
      <c r="R105" s="694">
        <v>0.72916666666666663</v>
      </c>
      <c r="S105" s="702"/>
      <c r="T105" s="707">
        <f>IF(R105="","",MAX(Q105-R105,0))</f>
        <v>0</v>
      </c>
      <c r="U105" s="708"/>
      <c r="V105" s="709"/>
      <c r="W105" s="397"/>
    </row>
    <row r="106" spans="1:23" ht="13.5" thickBot="1" x14ac:dyDescent="0.25">
      <c r="A106" s="710"/>
      <c r="B106" s="710"/>
      <c r="C106" s="710"/>
      <c r="D106" s="710"/>
      <c r="E106" s="711" t="s">
        <v>221</v>
      </c>
      <c r="F106" s="712" t="s">
        <v>220</v>
      </c>
      <c r="G106" s="712"/>
      <c r="H106" s="711"/>
      <c r="I106" s="712"/>
      <c r="J106" s="712"/>
      <c r="K106" s="712"/>
      <c r="L106" s="713"/>
      <c r="M106" s="714">
        <v>0.70833333333333337</v>
      </c>
      <c r="N106" s="715">
        <v>0.66319444444444442</v>
      </c>
      <c r="O106" s="716"/>
      <c r="P106" s="717">
        <f t="shared" si="1"/>
        <v>4.5138888888888951E-2</v>
      </c>
      <c r="Q106" s="714">
        <v>0.73611111111111116</v>
      </c>
      <c r="R106" s="718">
        <v>0.73611111111111116</v>
      </c>
      <c r="S106" s="719"/>
      <c r="T106" s="717">
        <f>IF(R106="","",MAX(Q106-R106,0))</f>
        <v>0</v>
      </c>
      <c r="U106" s="720"/>
      <c r="V106" s="721"/>
      <c r="W106" s="397"/>
    </row>
    <row r="107" spans="1:23" x14ac:dyDescent="0.2">
      <c r="A107" s="452" t="s">
        <v>242</v>
      </c>
      <c r="B107" s="448" t="s">
        <v>79</v>
      </c>
      <c r="C107" s="452" t="s">
        <v>316</v>
      </c>
      <c r="D107" s="448" t="s">
        <v>81</v>
      </c>
      <c r="E107" s="447" t="s">
        <v>82</v>
      </c>
      <c r="F107" s="445"/>
      <c r="G107" s="446"/>
      <c r="H107" s="690" t="s">
        <v>90</v>
      </c>
      <c r="I107" s="445" t="s">
        <v>314</v>
      </c>
      <c r="J107" s="445" t="s">
        <v>229</v>
      </c>
      <c r="K107" s="445"/>
      <c r="L107" s="444" t="s">
        <v>159</v>
      </c>
      <c r="M107" s="691"/>
      <c r="N107" s="692"/>
      <c r="O107" s="693"/>
      <c r="P107" s="451" t="str">
        <f t="shared" si="1"/>
        <v/>
      </c>
      <c r="Q107" s="691"/>
      <c r="R107" s="722">
        <v>0.72916666666666663</v>
      </c>
      <c r="S107" s="693"/>
      <c r="T107" s="451"/>
      <c r="U107" s="450"/>
      <c r="V107" s="449"/>
      <c r="W107" s="397"/>
    </row>
    <row r="108" spans="1:23" x14ac:dyDescent="0.2">
      <c r="A108" s="438"/>
      <c r="B108" s="438"/>
      <c r="C108" s="438"/>
      <c r="D108" s="438"/>
      <c r="E108" s="437"/>
      <c r="F108" s="436"/>
      <c r="G108" s="436"/>
      <c r="H108" s="437"/>
      <c r="I108" s="436"/>
      <c r="J108" s="436"/>
      <c r="K108" s="436"/>
      <c r="L108" s="435"/>
      <c r="M108" s="491"/>
      <c r="N108" s="434"/>
      <c r="O108" s="433"/>
      <c r="P108" s="432" t="str">
        <f t="shared" si="1"/>
        <v/>
      </c>
      <c r="Q108" s="491"/>
      <c r="R108" s="723"/>
      <c r="S108" s="695"/>
      <c r="T108" s="432"/>
      <c r="U108" s="431"/>
      <c r="V108" s="430"/>
      <c r="W108" s="397"/>
    </row>
    <row r="109" spans="1:23" x14ac:dyDescent="0.2">
      <c r="A109" s="696" t="s">
        <v>313</v>
      </c>
      <c r="B109" s="697" t="s">
        <v>79</v>
      </c>
      <c r="C109" s="696" t="s">
        <v>314</v>
      </c>
      <c r="D109" s="448" t="s">
        <v>81</v>
      </c>
      <c r="E109" s="447" t="s">
        <v>82</v>
      </c>
      <c r="F109" s="445"/>
      <c r="G109" s="446"/>
      <c r="H109" s="690" t="s">
        <v>222</v>
      </c>
      <c r="I109" s="445"/>
      <c r="J109" s="445" t="s">
        <v>229</v>
      </c>
      <c r="K109" s="445"/>
      <c r="L109" s="444" t="s">
        <v>159</v>
      </c>
      <c r="M109" s="490"/>
      <c r="N109" s="443"/>
      <c r="O109" s="435"/>
      <c r="P109" s="442" t="str">
        <f t="shared" si="1"/>
        <v/>
      </c>
      <c r="Q109" s="490"/>
      <c r="R109" s="722">
        <v>0.72916666666666663</v>
      </c>
      <c r="S109" s="435"/>
      <c r="T109" s="442"/>
      <c r="U109" s="440"/>
      <c r="V109" s="439"/>
      <c r="W109" s="397"/>
    </row>
    <row r="110" spans="1:23" x14ac:dyDescent="0.2">
      <c r="A110" s="696"/>
      <c r="B110" s="696"/>
      <c r="C110" s="696"/>
      <c r="D110" s="438"/>
      <c r="E110" s="437"/>
      <c r="F110" s="436"/>
      <c r="G110" s="436"/>
      <c r="H110" s="437"/>
      <c r="I110" s="436"/>
      <c r="J110" s="436"/>
      <c r="K110" s="436"/>
      <c r="L110" s="435"/>
      <c r="M110" s="491"/>
      <c r="N110" s="434"/>
      <c r="O110" s="433"/>
      <c r="P110" s="432" t="str">
        <f t="shared" si="1"/>
        <v/>
      </c>
      <c r="Q110" s="491"/>
      <c r="R110" s="483"/>
      <c r="S110" s="433"/>
      <c r="T110" s="432"/>
      <c r="U110" s="431"/>
      <c r="V110" s="430"/>
      <c r="W110" s="397"/>
    </row>
    <row r="111" spans="1:23" hidden="1" x14ac:dyDescent="0.2">
      <c r="A111" s="493"/>
      <c r="B111" s="494" t="s">
        <v>79</v>
      </c>
      <c r="C111" s="493"/>
      <c r="D111" s="494" t="s">
        <v>81</v>
      </c>
      <c r="E111" s="416"/>
      <c r="F111" s="415"/>
      <c r="G111" s="415"/>
      <c r="H111" s="416"/>
      <c r="I111" s="415"/>
      <c r="J111" s="415"/>
      <c r="K111" s="415"/>
      <c r="L111" s="414"/>
      <c r="M111" s="488"/>
      <c r="N111" s="413"/>
      <c r="O111" s="411"/>
      <c r="P111" s="412" t="str">
        <f t="shared" si="1"/>
        <v/>
      </c>
      <c r="Q111" s="488"/>
      <c r="R111" s="482"/>
      <c r="S111" s="411"/>
      <c r="T111" s="412"/>
      <c r="U111" s="428"/>
      <c r="V111" s="427"/>
      <c r="W111" s="397"/>
    </row>
    <row r="112" spans="1:23" hidden="1" x14ac:dyDescent="0.2">
      <c r="A112" s="487"/>
      <c r="B112" s="487"/>
      <c r="C112" s="487"/>
      <c r="D112" s="487"/>
      <c r="E112" s="425"/>
      <c r="F112" s="424"/>
      <c r="G112" s="424"/>
      <c r="H112" s="425"/>
      <c r="I112" s="424"/>
      <c r="J112" s="424"/>
      <c r="K112" s="424"/>
      <c r="L112" s="422"/>
      <c r="M112" s="489"/>
      <c r="N112" s="423"/>
      <c r="O112" s="422"/>
      <c r="P112" s="421" t="str">
        <f t="shared" si="1"/>
        <v/>
      </c>
      <c r="Q112" s="489"/>
      <c r="R112" s="484"/>
      <c r="S112" s="422"/>
      <c r="T112" s="421"/>
      <c r="U112" s="420"/>
      <c r="V112" s="419"/>
      <c r="W112" s="397"/>
    </row>
    <row r="113" spans="1:23" hidden="1" x14ac:dyDescent="0.2">
      <c r="A113" s="495"/>
      <c r="B113" s="495" t="s">
        <v>79</v>
      </c>
      <c r="C113" s="495"/>
      <c r="D113" s="494" t="s">
        <v>81</v>
      </c>
      <c r="E113" s="416"/>
      <c r="F113" s="415"/>
      <c r="G113" s="415"/>
      <c r="H113" s="416"/>
      <c r="I113" s="415"/>
      <c r="J113" s="415"/>
      <c r="K113" s="415"/>
      <c r="L113" s="414"/>
      <c r="M113" s="488"/>
      <c r="N113" s="413"/>
      <c r="O113" s="411"/>
      <c r="P113" s="412" t="str">
        <f t="shared" si="1"/>
        <v/>
      </c>
      <c r="Q113" s="488"/>
      <c r="R113" s="482"/>
      <c r="S113" s="411"/>
      <c r="T113" s="412"/>
      <c r="U113" s="409"/>
      <c r="V113" s="408"/>
      <c r="W113" s="397"/>
    </row>
    <row r="114" spans="1:23" ht="13.5" hidden="1" thickBot="1" x14ac:dyDescent="0.25">
      <c r="A114" s="496"/>
      <c r="B114" s="496"/>
      <c r="C114" s="496"/>
      <c r="D114" s="496"/>
      <c r="E114" s="407"/>
      <c r="F114" s="406"/>
      <c r="G114" s="406"/>
      <c r="H114" s="407"/>
      <c r="I114" s="406"/>
      <c r="J114" s="406"/>
      <c r="K114" s="406"/>
      <c r="L114" s="404"/>
      <c r="M114" s="492"/>
      <c r="N114" s="405"/>
      <c r="O114" s="404"/>
      <c r="P114" s="402" t="str">
        <f t="shared" si="1"/>
        <v/>
      </c>
      <c r="Q114" s="492"/>
      <c r="R114" s="486"/>
      <c r="S114" s="403"/>
      <c r="T114" s="402"/>
      <c r="U114" s="401"/>
      <c r="V114" s="400"/>
      <c r="W114" s="397"/>
    </row>
    <row r="115" spans="1:23" x14ac:dyDescent="0.2">
      <c r="E115" s="398"/>
      <c r="F115" s="399"/>
      <c r="G115" s="399"/>
      <c r="H115" s="398"/>
      <c r="I115" s="399"/>
      <c r="J115" s="399"/>
      <c r="K115" s="399"/>
      <c r="L115" s="398"/>
      <c r="M115" s="397"/>
      <c r="N115" s="396"/>
      <c r="O115" s="395"/>
      <c r="P115" s="394">
        <v>4.1666666666666664E-2</v>
      </c>
      <c r="Q115" s="394"/>
      <c r="R115" s="396"/>
      <c r="S115" s="395"/>
      <c r="T115" s="394"/>
    </row>
    <row r="116" spans="1:23" x14ac:dyDescent="0.2">
      <c r="I116" s="393"/>
      <c r="J116" s="393"/>
      <c r="K116" s="393"/>
      <c r="N116" s="391"/>
      <c r="O116" s="391"/>
      <c r="P116" s="388">
        <v>1</v>
      </c>
    </row>
    <row r="117" spans="1:23" ht="15" hidden="1" x14ac:dyDescent="0.2">
      <c r="G117" s="390" t="s">
        <v>193</v>
      </c>
      <c r="I117" s="393"/>
      <c r="J117" s="393"/>
      <c r="K117" s="393"/>
      <c r="N117" s="391"/>
      <c r="O117" s="392"/>
    </row>
    <row r="118" spans="1:23" ht="15" hidden="1" x14ac:dyDescent="0.2">
      <c r="G118" s="390" t="s">
        <v>99</v>
      </c>
      <c r="I118" s="393"/>
      <c r="J118" s="393"/>
      <c r="K118" s="393"/>
      <c r="N118" s="391"/>
      <c r="O118" s="391"/>
    </row>
    <row r="119" spans="1:23" ht="15" hidden="1" x14ac:dyDescent="0.2">
      <c r="G119" s="390" t="s">
        <v>194</v>
      </c>
      <c r="I119" s="393"/>
      <c r="J119" s="393"/>
      <c r="K119" s="393"/>
      <c r="N119" s="391"/>
      <c r="O119" s="391"/>
    </row>
    <row r="120" spans="1:23" ht="15" hidden="1" x14ac:dyDescent="0.2">
      <c r="G120" s="390" t="s">
        <v>102</v>
      </c>
      <c r="I120" s="393"/>
      <c r="J120" s="393"/>
      <c r="K120" s="393"/>
      <c r="N120" s="391"/>
      <c r="O120" s="391"/>
    </row>
    <row r="121" spans="1:23" ht="15" hidden="1" x14ac:dyDescent="0.2">
      <c r="G121" s="390" t="s">
        <v>195</v>
      </c>
      <c r="N121" s="391"/>
      <c r="O121" s="392"/>
    </row>
    <row r="122" spans="1:23" ht="15" hidden="1" x14ac:dyDescent="0.2">
      <c r="G122" s="390" t="s">
        <v>105</v>
      </c>
      <c r="N122" s="391"/>
      <c r="O122" s="391"/>
    </row>
    <row r="123" spans="1:23" ht="15" hidden="1" x14ac:dyDescent="0.2">
      <c r="G123" s="390" t="s">
        <v>196</v>
      </c>
      <c r="N123" s="391"/>
      <c r="O123" s="391"/>
    </row>
    <row r="124" spans="1:23" ht="15" hidden="1" x14ac:dyDescent="0.2">
      <c r="G124" s="390" t="s">
        <v>107</v>
      </c>
      <c r="N124" s="391"/>
      <c r="O124" s="391"/>
    </row>
    <row r="125" spans="1:23" ht="15" hidden="1" x14ac:dyDescent="0.2">
      <c r="G125" s="390" t="s">
        <v>197</v>
      </c>
    </row>
    <row r="126" spans="1:23" ht="15" hidden="1" x14ac:dyDescent="0.2">
      <c r="G126" s="390" t="s">
        <v>110</v>
      </c>
    </row>
    <row r="127" spans="1:23" ht="15" hidden="1" x14ac:dyDescent="0.2">
      <c r="G127" s="390" t="s">
        <v>198</v>
      </c>
    </row>
    <row r="128" spans="1:23" ht="15" hidden="1" x14ac:dyDescent="0.2">
      <c r="G128" s="390" t="s">
        <v>113</v>
      </c>
    </row>
    <row r="129" spans="7:7" ht="15" hidden="1" x14ac:dyDescent="0.2">
      <c r="G129" s="390" t="s">
        <v>199</v>
      </c>
    </row>
    <row r="130" spans="7:7" ht="15" hidden="1" x14ac:dyDescent="0.2">
      <c r="G130" s="390" t="s">
        <v>116</v>
      </c>
    </row>
    <row r="131" spans="7:7" ht="15" hidden="1" x14ac:dyDescent="0.2">
      <c r="G131" s="390" t="s">
        <v>200</v>
      </c>
    </row>
    <row r="132" spans="7:7" ht="15" hidden="1" x14ac:dyDescent="0.2">
      <c r="G132" s="390" t="s">
        <v>119</v>
      </c>
    </row>
    <row r="133" spans="7:7" ht="15" hidden="1" x14ac:dyDescent="0.2">
      <c r="G133" s="390" t="s">
        <v>201</v>
      </c>
    </row>
    <row r="134" spans="7:7" ht="15" hidden="1" x14ac:dyDescent="0.2">
      <c r="G134" s="390" t="s">
        <v>124</v>
      </c>
    </row>
    <row r="135" spans="7:7" ht="15" hidden="1" x14ac:dyDescent="0.2">
      <c r="G135" s="390" t="s">
        <v>202</v>
      </c>
    </row>
    <row r="136" spans="7:7" ht="15" hidden="1" x14ac:dyDescent="0.2">
      <c r="G136" s="390" t="s">
        <v>127</v>
      </c>
    </row>
    <row r="137" spans="7:7" ht="15" hidden="1" x14ac:dyDescent="0.2">
      <c r="G137" s="390" t="s">
        <v>203</v>
      </c>
    </row>
    <row r="138" spans="7:7" ht="15" hidden="1" x14ac:dyDescent="0.2">
      <c r="G138" s="390" t="s">
        <v>129</v>
      </c>
    </row>
    <row r="139" spans="7:7" ht="15" hidden="1" x14ac:dyDescent="0.2">
      <c r="G139" s="390" t="s">
        <v>204</v>
      </c>
    </row>
    <row r="140" spans="7:7" ht="15" hidden="1" x14ac:dyDescent="0.2">
      <c r="G140" s="390" t="s">
        <v>132</v>
      </c>
    </row>
    <row r="141" spans="7:7" ht="15" hidden="1" x14ac:dyDescent="0.2">
      <c r="G141" s="390" t="s">
        <v>205</v>
      </c>
    </row>
    <row r="142" spans="7:7" ht="15" hidden="1" x14ac:dyDescent="0.2">
      <c r="G142" s="390" t="s">
        <v>135</v>
      </c>
    </row>
    <row r="143" spans="7:7" ht="15" hidden="1" x14ac:dyDescent="0.2">
      <c r="G143" s="390" t="s">
        <v>206</v>
      </c>
    </row>
    <row r="144" spans="7:7" ht="15" hidden="1" x14ac:dyDescent="0.2">
      <c r="G144" s="390" t="s">
        <v>139</v>
      </c>
    </row>
    <row r="145" spans="7:16" ht="15" hidden="1" x14ac:dyDescent="0.2">
      <c r="G145" s="390" t="s">
        <v>207</v>
      </c>
    </row>
    <row r="146" spans="7:16" ht="15" hidden="1" x14ac:dyDescent="0.2">
      <c r="G146" s="390" t="s">
        <v>142</v>
      </c>
    </row>
    <row r="147" spans="7:16" ht="15" hidden="1" x14ac:dyDescent="0.2">
      <c r="G147" s="390" t="s">
        <v>208</v>
      </c>
    </row>
    <row r="148" spans="7:16" ht="15" hidden="1" x14ac:dyDescent="0.2">
      <c r="G148" s="390" t="s">
        <v>145</v>
      </c>
    </row>
    <row r="149" spans="7:16" ht="15" hidden="1" x14ac:dyDescent="0.2">
      <c r="G149" s="390" t="s">
        <v>209</v>
      </c>
    </row>
    <row r="150" spans="7:16" ht="15" hidden="1" x14ac:dyDescent="0.2">
      <c r="G150" s="390" t="s">
        <v>148</v>
      </c>
    </row>
    <row r="151" spans="7:16" ht="15" hidden="1" x14ac:dyDescent="0.2">
      <c r="G151" s="390" t="s">
        <v>210</v>
      </c>
    </row>
    <row r="152" spans="7:16" ht="15" hidden="1" x14ac:dyDescent="0.2">
      <c r="G152" s="390" t="s">
        <v>150</v>
      </c>
    </row>
    <row r="153" spans="7:16" ht="15" hidden="1" x14ac:dyDescent="0.2">
      <c r="G153" s="390" t="s">
        <v>211</v>
      </c>
    </row>
    <row r="154" spans="7:16" ht="15" hidden="1" x14ac:dyDescent="0.2">
      <c r="G154" s="390" t="s">
        <v>152</v>
      </c>
    </row>
    <row r="155" spans="7:16" ht="15" hidden="1" x14ac:dyDescent="0.2">
      <c r="G155" s="390" t="s">
        <v>212</v>
      </c>
    </row>
    <row r="156" spans="7:16" ht="15" hidden="1" x14ac:dyDescent="0.2">
      <c r="G156" s="390" t="s">
        <v>154</v>
      </c>
    </row>
    <row r="157" spans="7:16" ht="15" hidden="1" x14ac:dyDescent="0.2">
      <c r="G157" s="390" t="s">
        <v>213</v>
      </c>
    </row>
    <row r="158" spans="7:16" ht="15" hidden="1" x14ac:dyDescent="0.25">
      <c r="G158" s="389" t="s">
        <v>79</v>
      </c>
    </row>
    <row r="159" spans="7:16" x14ac:dyDescent="0.2">
      <c r="P159" s="388">
        <v>0</v>
      </c>
    </row>
    <row r="160" spans="7:16" x14ac:dyDescent="0.2">
      <c r="P160" s="899">
        <v>4.1666666666666664E-2</v>
      </c>
    </row>
  </sheetData>
  <autoFilter ref="A7:V114">
    <filterColumn colId="3">
      <colorFilter dxfId="1"/>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0" priority="1" stopIfTrue="1" operator="between">
      <formula>1</formula>
      <formula>2</formula>
    </cfRule>
  </conditionalFormatting>
  <dataValidations count="9">
    <dataValidation type="list" allowBlank="1" showInputMessage="1" showErrorMessage="1" sqref="L9:L114">
      <formula1>$X$71:$X$73</formula1>
    </dataValidation>
    <dataValidation type="list" allowBlank="1" showInputMessage="1" showErrorMessage="1" sqref="F4">
      <formula1>$X$26:$X$67</formula1>
    </dataValidation>
    <dataValidation type="list" allowBlank="1" showInputMessage="1" showErrorMessage="1" sqref="S9:S114 O9:O114">
      <formula1>$X$22:$X$24</formula1>
    </dataValidation>
    <dataValidation type="list" allowBlank="1" showInputMessage="1" showErrorMessage="1" sqref="H9:H114">
      <formula1>$X$14:$X$17</formula1>
    </dataValidation>
    <dataValidation type="list" allowBlank="1" showInputMessage="1" showErrorMessage="1" sqref="U78 U10:U18 U20:U26 U46:U56 U58:U60 U28:U34 U36 U80:U84 U86:U94 U38:U40 U62:U76 U96:U114 G9:G114 U42:U4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U85 U9 U19 U57 U27 U79 U35 U61 U37 U95 U41 U77 U45">
      <formula1>$X$16:$X$16</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zoomScaleNormal="100" workbookViewId="0">
      <selection activeCell="E168" sqref="E168"/>
    </sheetView>
  </sheetViews>
  <sheetFormatPr defaultRowHeight="12.75" x14ac:dyDescent="0.2"/>
  <cols>
    <col min="3" max="3" width="18" customWidth="1"/>
    <col min="5" max="5" width="16.5" customWidth="1"/>
    <col min="6" max="6" width="18.25" bestFit="1" customWidth="1"/>
    <col min="7" max="7" width="14" customWidth="1"/>
    <col min="8" max="8" width="23.5" bestFit="1" customWidth="1"/>
    <col min="9" max="9" width="19.625" customWidth="1"/>
    <col min="10" max="10" width="13.875" customWidth="1"/>
    <col min="11" max="11" width="13" customWidth="1"/>
    <col min="12" max="12" width="20.25" customWidth="1"/>
    <col min="13" max="13" width="9.125" customWidth="1"/>
    <col min="15" max="15" width="7.125" customWidth="1"/>
    <col min="16" max="16" width="9.5" customWidth="1"/>
    <col min="17" max="17" width="9.75" customWidth="1"/>
    <col min="18" max="18" width="9.375" customWidth="1"/>
    <col min="19" max="19" width="5.2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102</v>
      </c>
      <c r="N4" s="3"/>
      <c r="O4" s="3"/>
    </row>
    <row r="5" spans="1:24" x14ac:dyDescent="0.2">
      <c r="F5" s="573" t="s">
        <v>240</v>
      </c>
      <c r="N5" s="3"/>
      <c r="O5" s="3"/>
    </row>
    <row r="6" spans="1:24" ht="13.5" thickBot="1" x14ac:dyDescent="0.25">
      <c r="F6" s="103"/>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6" t="s">
        <v>64</v>
      </c>
      <c r="R7" s="937"/>
      <c r="S7" s="937"/>
      <c r="T7" s="938"/>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667" t="s">
        <v>68</v>
      </c>
      <c r="S8" s="665" t="s">
        <v>69</v>
      </c>
      <c r="T8" s="666" t="s">
        <v>70</v>
      </c>
      <c r="U8" s="62" t="s">
        <v>71</v>
      </c>
      <c r="V8" s="63"/>
      <c r="W8" s="83"/>
    </row>
    <row r="9" spans="1:24" hidden="1" x14ac:dyDescent="0.2">
      <c r="A9" s="205" t="s">
        <v>73</v>
      </c>
      <c r="B9" s="205" t="s">
        <v>74</v>
      </c>
      <c r="C9" s="205" t="s">
        <v>75</v>
      </c>
      <c r="D9" s="594" t="s">
        <v>76</v>
      </c>
      <c r="E9" s="96" t="s">
        <v>221</v>
      </c>
      <c r="F9" s="97"/>
      <c r="G9" s="97" t="s">
        <v>81</v>
      </c>
      <c r="H9" s="96" t="s">
        <v>90</v>
      </c>
      <c r="I9" s="97" t="s">
        <v>241</v>
      </c>
      <c r="J9" s="97" t="s">
        <v>229</v>
      </c>
      <c r="K9" s="97"/>
      <c r="L9" s="98"/>
      <c r="M9" s="204"/>
      <c r="N9" s="187"/>
      <c r="O9" s="98"/>
      <c r="P9" s="37" t="str">
        <f>IF(N9="","",MAX(M9-N9,0))</f>
        <v/>
      </c>
      <c r="Q9" s="675"/>
      <c r="R9" s="190"/>
      <c r="S9" s="98"/>
      <c r="T9" s="64"/>
      <c r="U9" s="194"/>
      <c r="V9" s="195"/>
      <c r="W9" s="12"/>
      <c r="X9" s="573" t="s">
        <v>77</v>
      </c>
    </row>
    <row r="10" spans="1:24" hidden="1" x14ac:dyDescent="0.2">
      <c r="A10" s="203"/>
      <c r="B10" s="203"/>
      <c r="C10" s="203"/>
      <c r="D10" s="203"/>
      <c r="E10" s="99"/>
      <c r="F10" s="100"/>
      <c r="G10" s="100"/>
      <c r="H10" s="99"/>
      <c r="I10" s="100"/>
      <c r="J10" s="100"/>
      <c r="K10" s="100"/>
      <c r="L10" s="101"/>
      <c r="M10" s="252"/>
      <c r="N10" s="253"/>
      <c r="O10" s="101"/>
      <c r="P10" s="39" t="str">
        <f>IF(N10="","",MAX(M10-N10,0))</f>
        <v/>
      </c>
      <c r="Q10" s="670"/>
      <c r="R10" s="191"/>
      <c r="S10" s="101"/>
      <c r="T10" s="39"/>
      <c r="U10" s="192"/>
      <c r="V10" s="193"/>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669"/>
      <c r="R11" s="19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670"/>
      <c r="R12" s="191"/>
      <c r="S12" s="101"/>
      <c r="T12" s="39"/>
      <c r="U12" s="192"/>
      <c r="V12" s="193"/>
      <c r="W12" s="12"/>
      <c r="X12" t="s">
        <v>79</v>
      </c>
    </row>
    <row r="13" spans="1:24" hidden="1" x14ac:dyDescent="0.2">
      <c r="A13" s="140" t="s">
        <v>78</v>
      </c>
      <c r="B13" s="140" t="s">
        <v>79</v>
      </c>
      <c r="C13" s="140" t="s">
        <v>83</v>
      </c>
      <c r="D13" s="379" t="s">
        <v>81</v>
      </c>
      <c r="E13" s="148"/>
      <c r="F13" s="740"/>
      <c r="G13" s="149"/>
      <c r="H13" s="148"/>
      <c r="I13" s="149"/>
      <c r="J13" s="149"/>
      <c r="K13" s="149"/>
      <c r="L13" s="150"/>
      <c r="M13" s="151"/>
      <c r="N13" s="152"/>
      <c r="O13" s="98"/>
      <c r="P13" s="37" t="str">
        <f t="shared" si="0"/>
        <v/>
      </c>
      <c r="Q13" s="669"/>
      <c r="R13" s="19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670"/>
      <c r="R14" s="191"/>
      <c r="S14" s="101"/>
      <c r="T14" s="39"/>
      <c r="U14" s="192"/>
      <c r="V14" s="193"/>
      <c r="W14" s="12"/>
      <c r="X14" t="s">
        <v>222</v>
      </c>
    </row>
    <row r="15" spans="1:24" x14ac:dyDescent="0.2">
      <c r="A15" s="201" t="s">
        <v>84</v>
      </c>
      <c r="B15" s="201" t="s">
        <v>74</v>
      </c>
      <c r="C15" s="201" t="s">
        <v>85</v>
      </c>
      <c r="D15" s="201" t="s">
        <v>86</v>
      </c>
      <c r="E15" s="166"/>
      <c r="F15" s="167" t="s">
        <v>220</v>
      </c>
      <c r="G15" s="23"/>
      <c r="H15" s="22"/>
      <c r="I15" s="23"/>
      <c r="J15" s="23"/>
      <c r="K15" s="23"/>
      <c r="L15" s="24"/>
      <c r="M15" s="87"/>
      <c r="N15" s="36"/>
      <c r="O15" s="18"/>
      <c r="P15" s="196" t="str">
        <f t="shared" si="0"/>
        <v/>
      </c>
      <c r="Q15" s="671"/>
      <c r="R15" s="35"/>
      <c r="S15" s="18"/>
      <c r="T15" s="197"/>
      <c r="U15" s="73"/>
      <c r="V15" s="74"/>
      <c r="W15" s="12"/>
      <c r="X15" t="s">
        <v>87</v>
      </c>
    </row>
    <row r="16" spans="1:24" x14ac:dyDescent="0.2">
      <c r="A16" s="200"/>
      <c r="B16" s="200"/>
      <c r="C16" s="200"/>
      <c r="D16" s="200"/>
      <c r="E16" s="19"/>
      <c r="F16" s="20"/>
      <c r="G16" s="20"/>
      <c r="H16" s="19"/>
      <c r="I16" s="20"/>
      <c r="J16" s="20"/>
      <c r="K16" s="20"/>
      <c r="L16" s="21"/>
      <c r="M16" s="42"/>
      <c r="N16" s="38"/>
      <c r="O16" s="21"/>
      <c r="P16" s="198" t="str">
        <f t="shared" si="0"/>
        <v/>
      </c>
      <c r="Q16" s="668"/>
      <c r="R16" s="104"/>
      <c r="S16" s="21"/>
      <c r="T16" s="198"/>
      <c r="U16" s="69"/>
      <c r="V16" s="70"/>
      <c r="W16" s="12"/>
      <c r="X16" s="573" t="s">
        <v>223</v>
      </c>
    </row>
    <row r="17" spans="1:24" x14ac:dyDescent="0.2">
      <c r="A17" s="202" t="s">
        <v>84</v>
      </c>
      <c r="B17" s="202" t="s">
        <v>74</v>
      </c>
      <c r="C17" s="202" t="s">
        <v>88</v>
      </c>
      <c r="D17" s="505" t="s">
        <v>81</v>
      </c>
      <c r="E17" s="22" t="s">
        <v>221</v>
      </c>
      <c r="F17" s="23"/>
      <c r="G17" s="23" t="s">
        <v>81</v>
      </c>
      <c r="H17" s="22" t="s">
        <v>222</v>
      </c>
      <c r="I17" s="23"/>
      <c r="J17" s="23" t="s">
        <v>229</v>
      </c>
      <c r="K17" s="369"/>
      <c r="L17" s="24"/>
      <c r="M17" s="87"/>
      <c r="N17" s="741"/>
      <c r="O17" s="18"/>
      <c r="P17" s="196" t="str">
        <f t="shared" si="0"/>
        <v/>
      </c>
      <c r="Q17" s="671"/>
      <c r="R17" s="35"/>
      <c r="S17" s="18"/>
      <c r="T17" s="197"/>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668"/>
      <c r="R18" s="104"/>
      <c r="S18" s="21"/>
      <c r="T18" s="198"/>
      <c r="U18" s="69"/>
      <c r="V18" s="70"/>
      <c r="W18" s="12"/>
    </row>
    <row r="19" spans="1:24" hidden="1" x14ac:dyDescent="0.2">
      <c r="A19" s="140" t="s">
        <v>84</v>
      </c>
      <c r="B19" s="140" t="s">
        <v>74</v>
      </c>
      <c r="C19" s="140" t="s">
        <v>91</v>
      </c>
      <c r="D19" s="379" t="s">
        <v>86</v>
      </c>
      <c r="E19" s="96" t="s">
        <v>221</v>
      </c>
      <c r="F19" s="97"/>
      <c r="G19" s="97" t="s">
        <v>81</v>
      </c>
      <c r="H19" s="96" t="s">
        <v>90</v>
      </c>
      <c r="I19" s="97" t="s">
        <v>241</v>
      </c>
      <c r="J19" s="97" t="s">
        <v>229</v>
      </c>
      <c r="K19" s="97"/>
      <c r="L19" s="98"/>
      <c r="M19" s="204"/>
      <c r="N19" s="152"/>
      <c r="O19" s="98"/>
      <c r="P19" s="37" t="str">
        <f t="shared" si="0"/>
        <v/>
      </c>
      <c r="Q19" s="669"/>
      <c r="R19" s="190"/>
      <c r="S19" s="98"/>
      <c r="T19" s="64"/>
      <c r="U19" s="154"/>
      <c r="V19" s="155"/>
      <c r="W19" s="12"/>
      <c r="X19" t="s">
        <v>86</v>
      </c>
    </row>
    <row r="20" spans="1:24" hidden="1" x14ac:dyDescent="0.2">
      <c r="A20" s="203"/>
      <c r="B20" s="203"/>
      <c r="C20" s="203"/>
      <c r="D20" s="203"/>
      <c r="E20" s="99"/>
      <c r="F20" s="100"/>
      <c r="G20" s="100"/>
      <c r="H20" s="99"/>
      <c r="I20" s="100"/>
      <c r="J20" s="100"/>
      <c r="K20" s="100"/>
      <c r="L20" s="101"/>
      <c r="M20" s="188"/>
      <c r="N20" s="189"/>
      <c r="O20" s="101"/>
      <c r="P20" s="39" t="str">
        <f t="shared" si="0"/>
        <v/>
      </c>
      <c r="Q20" s="670"/>
      <c r="R20" s="191"/>
      <c r="S20" s="101"/>
      <c r="T20" s="39"/>
      <c r="U20" s="192"/>
      <c r="V20" s="193"/>
      <c r="W20" s="12"/>
      <c r="X20" t="s">
        <v>81</v>
      </c>
    </row>
    <row r="21" spans="1:24" hidden="1" x14ac:dyDescent="0.2">
      <c r="A21" s="140" t="s">
        <v>84</v>
      </c>
      <c r="B21" s="140" t="s">
        <v>74</v>
      </c>
      <c r="C21" s="379" t="s">
        <v>92</v>
      </c>
      <c r="D21" s="379" t="s">
        <v>86</v>
      </c>
      <c r="E21" s="96" t="s">
        <v>221</v>
      </c>
      <c r="F21" s="97"/>
      <c r="G21" s="97" t="s">
        <v>81</v>
      </c>
      <c r="H21" s="96" t="s">
        <v>90</v>
      </c>
      <c r="I21" s="97" t="s">
        <v>241</v>
      </c>
      <c r="J21" s="97" t="s">
        <v>229</v>
      </c>
      <c r="K21" s="97"/>
      <c r="L21" s="98"/>
      <c r="M21" s="204"/>
      <c r="N21" s="152"/>
      <c r="O21" s="98"/>
      <c r="P21" s="37" t="str">
        <f t="shared" si="0"/>
        <v/>
      </c>
      <c r="Q21" s="669"/>
      <c r="R21" s="190"/>
      <c r="S21" s="98"/>
      <c r="T21" s="64"/>
      <c r="U21" s="194"/>
      <c r="V21" s="195"/>
      <c r="W21" s="12"/>
    </row>
    <row r="22" spans="1:24" hidden="1" x14ac:dyDescent="0.2">
      <c r="A22" s="203"/>
      <c r="B22" s="203"/>
      <c r="C22" s="203"/>
      <c r="D22" s="203"/>
      <c r="E22" s="99"/>
      <c r="F22" s="100"/>
      <c r="G22" s="100"/>
      <c r="H22" s="99"/>
      <c r="I22" s="100"/>
      <c r="J22" s="100"/>
      <c r="K22" s="100"/>
      <c r="L22" s="101"/>
      <c r="M22" s="188"/>
      <c r="N22" s="189"/>
      <c r="O22" s="101"/>
      <c r="P22" s="39" t="str">
        <f t="shared" si="0"/>
        <v/>
      </c>
      <c r="Q22" s="670"/>
      <c r="R22" s="191"/>
      <c r="S22" s="101"/>
      <c r="T22" s="39"/>
      <c r="U22" s="192"/>
      <c r="V22" s="193"/>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669"/>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670"/>
      <c r="R24" s="191"/>
      <c r="S24" s="101"/>
      <c r="T24" s="39"/>
      <c r="U24" s="192"/>
      <c r="V24" s="193"/>
      <c r="W24" s="12"/>
      <c r="X24">
        <v>2</v>
      </c>
    </row>
    <row r="25" spans="1:24" hidden="1" x14ac:dyDescent="0.2">
      <c r="A25" s="140" t="s">
        <v>93</v>
      </c>
      <c r="B25" s="140" t="s">
        <v>94</v>
      </c>
      <c r="C25" s="379" t="s">
        <v>96</v>
      </c>
      <c r="D25" s="379" t="s">
        <v>81</v>
      </c>
      <c r="E25" s="96"/>
      <c r="F25" s="97"/>
      <c r="G25" s="97"/>
      <c r="H25" s="96"/>
      <c r="I25" s="97"/>
      <c r="J25" s="97"/>
      <c r="K25" s="97"/>
      <c r="L25" s="98"/>
      <c r="M25" s="151"/>
      <c r="N25" s="152"/>
      <c r="O25" s="98"/>
      <c r="P25" s="37" t="str">
        <f t="shared" si="0"/>
        <v/>
      </c>
      <c r="Q25" s="669"/>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670"/>
      <c r="R26" s="191"/>
      <c r="S26" s="101"/>
      <c r="T26" s="39"/>
      <c r="U26" s="192"/>
      <c r="V26" s="193"/>
      <c r="W26" s="12"/>
      <c r="X26" s="575" t="s">
        <v>193</v>
      </c>
    </row>
    <row r="27" spans="1:24" hidden="1" x14ac:dyDescent="0.2">
      <c r="A27" s="140" t="s">
        <v>97</v>
      </c>
      <c r="B27" s="140" t="s">
        <v>79</v>
      </c>
      <c r="C27" s="140" t="s">
        <v>98</v>
      </c>
      <c r="D27" s="379" t="s">
        <v>86</v>
      </c>
      <c r="E27" s="148"/>
      <c r="F27" s="149"/>
      <c r="G27" s="149"/>
      <c r="H27" s="148"/>
      <c r="I27" s="149"/>
      <c r="J27" s="149"/>
      <c r="K27" s="149"/>
      <c r="L27" s="150"/>
      <c r="M27" s="151"/>
      <c r="N27" s="152"/>
      <c r="O27" s="98"/>
      <c r="P27" s="37" t="str">
        <f t="shared" si="0"/>
        <v/>
      </c>
      <c r="Q27" s="669"/>
      <c r="R27" s="190"/>
      <c r="S27" s="98"/>
      <c r="T27" s="64"/>
      <c r="U27" s="194"/>
      <c r="V27" s="195"/>
      <c r="W27" s="12"/>
      <c r="X27" s="575" t="s">
        <v>99</v>
      </c>
    </row>
    <row r="28" spans="1:24" hidden="1" x14ac:dyDescent="0.2">
      <c r="A28" s="203"/>
      <c r="B28" s="203"/>
      <c r="C28" s="203"/>
      <c r="D28" s="203"/>
      <c r="E28" s="99"/>
      <c r="F28" s="100"/>
      <c r="G28" s="100"/>
      <c r="H28" s="99"/>
      <c r="I28" s="100"/>
      <c r="J28" s="100"/>
      <c r="K28" s="100"/>
      <c r="L28" s="101"/>
      <c r="M28" s="188"/>
      <c r="N28" s="189"/>
      <c r="O28" s="101"/>
      <c r="P28" s="39" t="str">
        <f t="shared" si="0"/>
        <v/>
      </c>
      <c r="Q28" s="670"/>
      <c r="R28" s="191"/>
      <c r="S28" s="101"/>
      <c r="T28" s="39"/>
      <c r="U28" s="192"/>
      <c r="V28" s="193"/>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669"/>
      <c r="R29" s="19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670"/>
      <c r="R30" s="191"/>
      <c r="S30" s="101"/>
      <c r="T30" s="39"/>
      <c r="U30" s="192"/>
      <c r="V30" s="193"/>
      <c r="W30" s="12"/>
      <c r="X30" s="575" t="s">
        <v>195</v>
      </c>
    </row>
    <row r="31" spans="1:24" hidden="1" x14ac:dyDescent="0.2">
      <c r="A31" s="140" t="s">
        <v>103</v>
      </c>
      <c r="B31" s="140" t="s">
        <v>94</v>
      </c>
      <c r="C31" s="140" t="s">
        <v>104</v>
      </c>
      <c r="D31" s="379" t="s">
        <v>81</v>
      </c>
      <c r="E31" s="148"/>
      <c r="F31" s="149"/>
      <c r="G31" s="149"/>
      <c r="H31" s="148"/>
      <c r="I31" s="149"/>
      <c r="J31" s="149"/>
      <c r="K31" s="149"/>
      <c r="L31" s="150"/>
      <c r="M31" s="151"/>
      <c r="N31" s="152"/>
      <c r="O31" s="98"/>
      <c r="P31" s="37" t="str">
        <f t="shared" si="0"/>
        <v/>
      </c>
      <c r="Q31" s="669"/>
      <c r="R31" s="190"/>
      <c r="S31" s="98"/>
      <c r="T31" s="64"/>
      <c r="U31" s="154"/>
      <c r="V31" s="155"/>
      <c r="W31" s="12"/>
      <c r="X31" s="575" t="s">
        <v>105</v>
      </c>
    </row>
    <row r="32" spans="1:24" hidden="1" x14ac:dyDescent="0.2">
      <c r="A32" s="203"/>
      <c r="B32" s="203"/>
      <c r="C32" s="203"/>
      <c r="D32" s="203"/>
      <c r="E32" s="99"/>
      <c r="F32" s="100"/>
      <c r="G32" s="100"/>
      <c r="H32" s="99"/>
      <c r="I32" s="100"/>
      <c r="J32" s="100"/>
      <c r="K32" s="100"/>
      <c r="L32" s="101"/>
      <c r="M32" s="188"/>
      <c r="N32" s="189"/>
      <c r="O32" s="101"/>
      <c r="P32" s="39" t="str">
        <f t="shared" si="0"/>
        <v/>
      </c>
      <c r="Q32" s="670"/>
      <c r="R32" s="191"/>
      <c r="S32" s="101"/>
      <c r="T32" s="39"/>
      <c r="U32" s="192"/>
      <c r="V32" s="193"/>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669"/>
      <c r="R33" s="19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670"/>
      <c r="R34" s="191"/>
      <c r="S34" s="101"/>
      <c r="T34" s="39"/>
      <c r="U34" s="192"/>
      <c r="V34" s="193"/>
      <c r="W34" s="12"/>
      <c r="X34" s="575" t="s">
        <v>197</v>
      </c>
    </row>
    <row r="35" spans="1:24" hidden="1" x14ac:dyDescent="0.2">
      <c r="A35" s="140" t="s">
        <v>108</v>
      </c>
      <c r="B35" s="140" t="s">
        <v>74</v>
      </c>
      <c r="C35" s="140" t="s">
        <v>109</v>
      </c>
      <c r="D35" s="379" t="s">
        <v>86</v>
      </c>
      <c r="E35" s="96" t="s">
        <v>221</v>
      </c>
      <c r="F35" s="97"/>
      <c r="G35" s="97" t="s">
        <v>81</v>
      </c>
      <c r="H35" s="96" t="s">
        <v>90</v>
      </c>
      <c r="I35" s="97" t="s">
        <v>241</v>
      </c>
      <c r="J35" s="97" t="s">
        <v>229</v>
      </c>
      <c r="K35" s="97"/>
      <c r="L35" s="98"/>
      <c r="M35" s="204"/>
      <c r="N35" s="152"/>
      <c r="O35" s="98"/>
      <c r="P35" s="37" t="str">
        <f t="shared" si="0"/>
        <v/>
      </c>
      <c r="Q35" s="669"/>
      <c r="R35" s="190"/>
      <c r="S35" s="98"/>
      <c r="T35" s="64"/>
      <c r="U35" s="154"/>
      <c r="V35" s="155"/>
      <c r="W35" s="12"/>
      <c r="X35" s="575" t="s">
        <v>110</v>
      </c>
    </row>
    <row r="36" spans="1:24" hidden="1" x14ac:dyDescent="0.2">
      <c r="A36" s="203"/>
      <c r="B36" s="203"/>
      <c r="C36" s="203"/>
      <c r="D36" s="203"/>
      <c r="E36" s="99"/>
      <c r="F36" s="100"/>
      <c r="G36" s="100"/>
      <c r="H36" s="99"/>
      <c r="I36" s="100"/>
      <c r="J36" s="100"/>
      <c r="K36" s="100"/>
      <c r="L36" s="101"/>
      <c r="M36" s="188"/>
      <c r="N36" s="189"/>
      <c r="O36" s="101"/>
      <c r="P36" s="39" t="str">
        <f t="shared" si="0"/>
        <v/>
      </c>
      <c r="Q36" s="670"/>
      <c r="R36" s="191"/>
      <c r="S36" s="101"/>
      <c r="T36" s="39"/>
      <c r="U36" s="192"/>
      <c r="V36" s="193"/>
      <c r="W36" s="12"/>
      <c r="X36" s="575" t="s">
        <v>198</v>
      </c>
    </row>
    <row r="37" spans="1:24" hidden="1" x14ac:dyDescent="0.2">
      <c r="A37" s="140" t="s">
        <v>111</v>
      </c>
      <c r="B37" s="140" t="s">
        <v>94</v>
      </c>
      <c r="C37" s="140" t="s">
        <v>112</v>
      </c>
      <c r="D37" s="379" t="s">
        <v>86</v>
      </c>
      <c r="E37" s="96" t="s">
        <v>221</v>
      </c>
      <c r="F37" s="97"/>
      <c r="G37" s="97" t="s">
        <v>81</v>
      </c>
      <c r="H37" s="96" t="s">
        <v>90</v>
      </c>
      <c r="I37" s="97" t="s">
        <v>241</v>
      </c>
      <c r="J37" s="97" t="s">
        <v>229</v>
      </c>
      <c r="K37" s="97"/>
      <c r="L37" s="98"/>
      <c r="M37" s="204"/>
      <c r="N37" s="152"/>
      <c r="O37" s="98"/>
      <c r="P37" s="37" t="str">
        <f t="shared" si="0"/>
        <v/>
      </c>
      <c r="Q37" s="669"/>
      <c r="R37" s="190"/>
      <c r="S37" s="98"/>
      <c r="T37" s="64"/>
      <c r="U37" s="154"/>
      <c r="V37" s="155"/>
      <c r="W37" s="12"/>
      <c r="X37" s="575" t="s">
        <v>113</v>
      </c>
    </row>
    <row r="38" spans="1:24" hidden="1" x14ac:dyDescent="0.2">
      <c r="A38" s="203"/>
      <c r="B38" s="203"/>
      <c r="C38" s="203"/>
      <c r="D38" s="203"/>
      <c r="E38" s="99"/>
      <c r="F38" s="100"/>
      <c r="G38" s="100"/>
      <c r="H38" s="99"/>
      <c r="I38" s="100"/>
      <c r="J38" s="100"/>
      <c r="K38" s="100"/>
      <c r="L38" s="101"/>
      <c r="M38" s="188"/>
      <c r="N38" s="189"/>
      <c r="O38" s="101"/>
      <c r="P38" s="39" t="str">
        <f t="shared" si="0"/>
        <v/>
      </c>
      <c r="Q38" s="670"/>
      <c r="R38" s="191"/>
      <c r="S38" s="101"/>
      <c r="T38" s="39"/>
      <c r="U38" s="192"/>
      <c r="V38" s="193"/>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669"/>
      <c r="R39" s="190"/>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670"/>
      <c r="R40" s="191"/>
      <c r="S40" s="101"/>
      <c r="T40" s="39"/>
      <c r="U40" s="192"/>
      <c r="V40" s="193"/>
      <c r="W40" s="12"/>
      <c r="X40" s="575" t="s">
        <v>200</v>
      </c>
    </row>
    <row r="41" spans="1:24" hidden="1" x14ac:dyDescent="0.2">
      <c r="A41" s="140" t="s">
        <v>117</v>
      </c>
      <c r="B41" s="140" t="s">
        <v>74</v>
      </c>
      <c r="C41" s="140" t="s">
        <v>118</v>
      </c>
      <c r="D41" s="379" t="s">
        <v>86</v>
      </c>
      <c r="E41" s="148"/>
      <c r="F41" s="149"/>
      <c r="G41" s="149"/>
      <c r="H41" s="148"/>
      <c r="I41" s="149"/>
      <c r="J41" s="149"/>
      <c r="K41" s="149"/>
      <c r="L41" s="150"/>
      <c r="M41" s="151"/>
      <c r="N41" s="152"/>
      <c r="O41" s="98"/>
      <c r="P41" s="37" t="str">
        <f t="shared" si="0"/>
        <v/>
      </c>
      <c r="Q41" s="669"/>
      <c r="R41" s="190"/>
      <c r="S41" s="98"/>
      <c r="T41" s="64"/>
      <c r="U41" s="154"/>
      <c r="V41" s="155"/>
      <c r="W41" s="12"/>
      <c r="X41" s="575" t="s">
        <v>119</v>
      </c>
    </row>
    <row r="42" spans="1:24" hidden="1" x14ac:dyDescent="0.2">
      <c r="A42" s="203"/>
      <c r="B42" s="203"/>
      <c r="C42" s="203"/>
      <c r="D42" s="203"/>
      <c r="E42" s="99"/>
      <c r="F42" s="100"/>
      <c r="G42" s="100"/>
      <c r="H42" s="99"/>
      <c r="I42" s="100"/>
      <c r="J42" s="100"/>
      <c r="K42" s="100"/>
      <c r="L42" s="101"/>
      <c r="M42" s="188"/>
      <c r="N42" s="189"/>
      <c r="O42" s="101"/>
      <c r="P42" s="39" t="str">
        <f t="shared" si="0"/>
        <v/>
      </c>
      <c r="Q42" s="670"/>
      <c r="R42" s="191"/>
      <c r="S42" s="101"/>
      <c r="T42" s="39"/>
      <c r="U42" s="192"/>
      <c r="V42" s="193"/>
      <c r="W42" s="12"/>
      <c r="X42" s="575" t="s">
        <v>201</v>
      </c>
    </row>
    <row r="43" spans="1:24" hidden="1" x14ac:dyDescent="0.2">
      <c r="A43" s="140" t="s">
        <v>120</v>
      </c>
      <c r="B43" s="140" t="s">
        <v>74</v>
      </c>
      <c r="C43" s="140" t="s">
        <v>121</v>
      </c>
      <c r="D43" s="379" t="s">
        <v>86</v>
      </c>
      <c r="E43" s="96" t="s">
        <v>221</v>
      </c>
      <c r="F43" s="97"/>
      <c r="G43" s="97" t="s">
        <v>81</v>
      </c>
      <c r="H43" s="96" t="s">
        <v>90</v>
      </c>
      <c r="I43" s="97" t="s">
        <v>241</v>
      </c>
      <c r="J43" s="97" t="s">
        <v>229</v>
      </c>
      <c r="K43" s="97"/>
      <c r="L43" s="98"/>
      <c r="M43" s="204"/>
      <c r="N43" s="152"/>
      <c r="O43" s="98"/>
      <c r="P43" s="37" t="str">
        <f t="shared" si="0"/>
        <v/>
      </c>
      <c r="Q43" s="669"/>
      <c r="R43" s="190"/>
      <c r="S43" s="98"/>
      <c r="T43" s="64"/>
      <c r="U43" s="154"/>
      <c r="V43" s="155"/>
      <c r="W43" s="12"/>
      <c r="X43" s="575" t="s">
        <v>124</v>
      </c>
    </row>
    <row r="44" spans="1:24" hidden="1" x14ac:dyDescent="0.2">
      <c r="A44" s="203"/>
      <c r="B44" s="203"/>
      <c r="C44" s="203"/>
      <c r="D44" s="203"/>
      <c r="E44" s="99"/>
      <c r="F44" s="100"/>
      <c r="G44" s="100"/>
      <c r="H44" s="99"/>
      <c r="I44" s="100"/>
      <c r="J44" s="100"/>
      <c r="K44" s="100"/>
      <c r="L44" s="101"/>
      <c r="M44" s="188"/>
      <c r="N44" s="189"/>
      <c r="O44" s="101"/>
      <c r="P44" s="39" t="str">
        <f t="shared" si="0"/>
        <v/>
      </c>
      <c r="Q44" s="670"/>
      <c r="R44" s="191"/>
      <c r="S44" s="101"/>
      <c r="T44" s="39"/>
      <c r="U44" s="192"/>
      <c r="V44" s="193"/>
      <c r="W44" s="12"/>
      <c r="X44" s="575" t="s">
        <v>202</v>
      </c>
    </row>
    <row r="45" spans="1:24" hidden="1" x14ac:dyDescent="0.2">
      <c r="A45" s="140" t="s">
        <v>122</v>
      </c>
      <c r="B45" s="140" t="s">
        <v>74</v>
      </c>
      <c r="C45" s="140" t="s">
        <v>123</v>
      </c>
      <c r="D45" s="379" t="s">
        <v>86</v>
      </c>
      <c r="E45" s="96" t="s">
        <v>221</v>
      </c>
      <c r="F45" s="97"/>
      <c r="G45" s="97" t="s">
        <v>81</v>
      </c>
      <c r="H45" s="96" t="s">
        <v>90</v>
      </c>
      <c r="I45" s="97" t="s">
        <v>241</v>
      </c>
      <c r="J45" s="97" t="s">
        <v>229</v>
      </c>
      <c r="K45" s="97"/>
      <c r="L45" s="98"/>
      <c r="M45" s="204"/>
      <c r="N45" s="152"/>
      <c r="O45" s="98"/>
      <c r="P45" s="37" t="str">
        <f t="shared" si="0"/>
        <v/>
      </c>
      <c r="Q45" s="669"/>
      <c r="R45" s="190"/>
      <c r="S45" s="98"/>
      <c r="T45" s="64"/>
      <c r="U45" s="154"/>
      <c r="V45" s="155"/>
      <c r="W45" s="12"/>
      <c r="X45" s="575" t="s">
        <v>127</v>
      </c>
    </row>
    <row r="46" spans="1:24" hidden="1" x14ac:dyDescent="0.2">
      <c r="A46" s="203"/>
      <c r="B46" s="203"/>
      <c r="C46" s="203"/>
      <c r="D46" s="203"/>
      <c r="E46" s="99"/>
      <c r="F46" s="100"/>
      <c r="G46" s="100"/>
      <c r="H46" s="99"/>
      <c r="I46" s="100"/>
      <c r="J46" s="100"/>
      <c r="K46" s="100"/>
      <c r="L46" s="101"/>
      <c r="M46" s="188"/>
      <c r="N46" s="189"/>
      <c r="O46" s="101"/>
      <c r="P46" s="39" t="str">
        <f t="shared" si="0"/>
        <v/>
      </c>
      <c r="Q46" s="670"/>
      <c r="R46" s="191"/>
      <c r="S46" s="101"/>
      <c r="T46" s="39"/>
      <c r="U46" s="192"/>
      <c r="V46" s="193"/>
      <c r="W46" s="12"/>
      <c r="X46" s="575" t="s">
        <v>203</v>
      </c>
    </row>
    <row r="47" spans="1:24" hidden="1" x14ac:dyDescent="0.2">
      <c r="A47" s="140" t="s">
        <v>125</v>
      </c>
      <c r="B47" s="140" t="s">
        <v>74</v>
      </c>
      <c r="C47" s="379" t="s">
        <v>126</v>
      </c>
      <c r="D47" s="379" t="s">
        <v>81</v>
      </c>
      <c r="E47" s="148"/>
      <c r="F47" s="149"/>
      <c r="G47" s="149"/>
      <c r="H47" s="148"/>
      <c r="I47" s="149"/>
      <c r="J47" s="149"/>
      <c r="K47" s="149"/>
      <c r="L47" s="150"/>
      <c r="M47" s="151"/>
      <c r="N47" s="152"/>
      <c r="O47" s="98"/>
      <c r="P47" s="37" t="str">
        <f t="shared" si="0"/>
        <v/>
      </c>
      <c r="Q47" s="669"/>
      <c r="R47" s="190"/>
      <c r="S47" s="98"/>
      <c r="T47" s="64"/>
      <c r="U47" s="194"/>
      <c r="V47" s="195"/>
      <c r="W47" s="12"/>
      <c r="X47" s="575" t="s">
        <v>129</v>
      </c>
    </row>
    <row r="48" spans="1:24" hidden="1" x14ac:dyDescent="0.2">
      <c r="A48" s="203"/>
      <c r="B48" s="203"/>
      <c r="C48" s="203"/>
      <c r="D48" s="203"/>
      <c r="E48" s="99"/>
      <c r="F48" s="100"/>
      <c r="G48" s="100"/>
      <c r="H48" s="99"/>
      <c r="I48" s="100"/>
      <c r="J48" s="100"/>
      <c r="K48" s="100"/>
      <c r="L48" s="101"/>
      <c r="M48" s="188"/>
      <c r="N48" s="189"/>
      <c r="O48" s="101"/>
      <c r="P48" s="39" t="str">
        <f t="shared" si="0"/>
        <v/>
      </c>
      <c r="Q48" s="670"/>
      <c r="R48" s="191"/>
      <c r="S48" s="101"/>
      <c r="T48" s="39"/>
      <c r="U48" s="192"/>
      <c r="V48" s="193"/>
      <c r="W48" s="12"/>
      <c r="X48" s="575" t="s">
        <v>204</v>
      </c>
    </row>
    <row r="49" spans="1:24" hidden="1" x14ac:dyDescent="0.2">
      <c r="A49" s="140" t="s">
        <v>125</v>
      </c>
      <c r="B49" s="140" t="s">
        <v>74</v>
      </c>
      <c r="C49" s="379" t="s">
        <v>128</v>
      </c>
      <c r="D49" s="379" t="s">
        <v>86</v>
      </c>
      <c r="E49" s="148"/>
      <c r="F49" s="149"/>
      <c r="G49" s="149"/>
      <c r="H49" s="148"/>
      <c r="I49" s="149"/>
      <c r="J49" s="149"/>
      <c r="K49" s="149"/>
      <c r="L49" s="150"/>
      <c r="M49" s="151"/>
      <c r="N49" s="152"/>
      <c r="O49" s="98"/>
      <c r="P49" s="37" t="str">
        <f t="shared" si="0"/>
        <v/>
      </c>
      <c r="Q49" s="669"/>
      <c r="R49" s="190"/>
      <c r="S49" s="98"/>
      <c r="T49" s="64"/>
      <c r="U49" s="154"/>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670"/>
      <c r="R50" s="191"/>
      <c r="S50" s="101"/>
      <c r="T50" s="39"/>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669"/>
      <c r="R51" s="19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670"/>
      <c r="R52" s="191"/>
      <c r="S52" s="101"/>
      <c r="T52" s="39"/>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669"/>
      <c r="R53" s="190"/>
      <c r="S53" s="98"/>
      <c r="T53" s="64"/>
      <c r="U53" s="194"/>
      <c r="V53" s="195"/>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670"/>
      <c r="R54" s="191"/>
      <c r="S54" s="101"/>
      <c r="T54" s="39"/>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669"/>
      <c r="R55" s="19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670"/>
      <c r="R56" s="191"/>
      <c r="S56" s="101"/>
      <c r="T56" s="39"/>
      <c r="U56" s="192"/>
      <c r="V56" s="193"/>
      <c r="W56" s="12"/>
      <c r="X56" s="575" t="s">
        <v>208</v>
      </c>
    </row>
    <row r="57" spans="1:24" hidden="1" x14ac:dyDescent="0.2">
      <c r="A57" s="140" t="s">
        <v>140</v>
      </c>
      <c r="B57" s="140" t="s">
        <v>74</v>
      </c>
      <c r="C57" s="140" t="s">
        <v>141</v>
      </c>
      <c r="D57" s="379" t="s">
        <v>86</v>
      </c>
      <c r="E57" s="148"/>
      <c r="F57" s="149"/>
      <c r="G57" s="149"/>
      <c r="H57" s="148"/>
      <c r="I57" s="149"/>
      <c r="J57" s="149"/>
      <c r="K57" s="149"/>
      <c r="L57" s="150"/>
      <c r="M57" s="151"/>
      <c r="N57" s="152"/>
      <c r="O57" s="98"/>
      <c r="P57" s="37" t="str">
        <f t="shared" si="0"/>
        <v/>
      </c>
      <c r="Q57" s="669"/>
      <c r="R57" s="190"/>
      <c r="S57" s="98"/>
      <c r="T57" s="64"/>
      <c r="U57" s="154"/>
      <c r="V57" s="155"/>
      <c r="W57" s="12"/>
      <c r="X57" s="575" t="s">
        <v>145</v>
      </c>
    </row>
    <row r="58" spans="1:24" hidden="1" x14ac:dyDescent="0.2">
      <c r="A58" s="203"/>
      <c r="B58" s="203"/>
      <c r="C58" s="203"/>
      <c r="D58" s="203"/>
      <c r="E58" s="99"/>
      <c r="F58" s="100"/>
      <c r="G58" s="100"/>
      <c r="H58" s="99"/>
      <c r="I58" s="100"/>
      <c r="J58" s="100"/>
      <c r="K58" s="100"/>
      <c r="L58" s="101"/>
      <c r="M58" s="188"/>
      <c r="N58" s="189"/>
      <c r="O58" s="101"/>
      <c r="P58" s="39" t="str">
        <f t="shared" si="0"/>
        <v/>
      </c>
      <c r="Q58" s="670"/>
      <c r="R58" s="191"/>
      <c r="S58" s="101"/>
      <c r="T58" s="39"/>
      <c r="U58" s="192"/>
      <c r="V58" s="193"/>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669"/>
      <c r="R59" s="190"/>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670"/>
      <c r="R60" s="191"/>
      <c r="S60" s="101"/>
      <c r="T60" s="39"/>
      <c r="U60" s="192"/>
      <c r="V60" s="193"/>
      <c r="W60" s="12"/>
      <c r="X60" s="575" t="s">
        <v>210</v>
      </c>
    </row>
    <row r="61" spans="1:24" hidden="1" x14ac:dyDescent="0.2">
      <c r="A61" s="140" t="s">
        <v>146</v>
      </c>
      <c r="B61" s="140" t="s">
        <v>74</v>
      </c>
      <c r="C61" s="140" t="s">
        <v>147</v>
      </c>
      <c r="D61" s="379" t="s">
        <v>81</v>
      </c>
      <c r="E61" s="96" t="s">
        <v>221</v>
      </c>
      <c r="F61" s="97"/>
      <c r="G61" s="97" t="s">
        <v>81</v>
      </c>
      <c r="H61" s="96" t="s">
        <v>90</v>
      </c>
      <c r="I61" s="97" t="s">
        <v>241</v>
      </c>
      <c r="J61" s="97" t="s">
        <v>229</v>
      </c>
      <c r="K61" s="97"/>
      <c r="L61" s="98"/>
      <c r="M61" s="204"/>
      <c r="N61" s="152"/>
      <c r="O61" s="98"/>
      <c r="P61" s="37" t="str">
        <f t="shared" si="0"/>
        <v/>
      </c>
      <c r="Q61" s="669"/>
      <c r="R61" s="190"/>
      <c r="S61" s="98"/>
      <c r="T61" s="64"/>
      <c r="U61" s="154"/>
      <c r="V61" s="155"/>
      <c r="W61" s="12"/>
      <c r="X61" s="575" t="s">
        <v>150</v>
      </c>
    </row>
    <row r="62" spans="1:24" hidden="1" x14ac:dyDescent="0.2">
      <c r="A62" s="203"/>
      <c r="B62" s="203"/>
      <c r="C62" s="203"/>
      <c r="D62" s="203"/>
      <c r="E62" s="99"/>
      <c r="F62" s="100"/>
      <c r="G62" s="100"/>
      <c r="H62" s="99"/>
      <c r="I62" s="100"/>
      <c r="J62" s="100"/>
      <c r="K62" s="100"/>
      <c r="L62" s="101"/>
      <c r="M62" s="188"/>
      <c r="N62" s="189"/>
      <c r="O62" s="101"/>
      <c r="P62" s="39" t="str">
        <f t="shared" si="0"/>
        <v/>
      </c>
      <c r="Q62" s="670"/>
      <c r="R62" s="191"/>
      <c r="S62" s="101"/>
      <c r="T62" s="39"/>
      <c r="U62" s="192"/>
      <c r="V62" s="193"/>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669"/>
      <c r="R63" s="190"/>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670"/>
      <c r="R64" s="191"/>
      <c r="S64" s="101"/>
      <c r="T64" s="39"/>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669"/>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670"/>
      <c r="R66" s="191"/>
      <c r="S66" s="101"/>
      <c r="T66" s="39"/>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669"/>
      <c r="R67" s="190"/>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670"/>
      <c r="R68" s="191"/>
      <c r="S68" s="101"/>
      <c r="T68" s="39"/>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669"/>
      <c r="R69" s="190"/>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670"/>
      <c r="R70" s="191"/>
      <c r="S70" s="101"/>
      <c r="T70" s="39"/>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669"/>
      <c r="R71" s="19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670"/>
      <c r="R72" s="191"/>
      <c r="S72" s="101"/>
      <c r="T72" s="39"/>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669"/>
      <c r="R73" s="19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670"/>
      <c r="R74" s="191"/>
      <c r="S74" s="101"/>
      <c r="T74" s="39"/>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4" si="1">IF(N75="","",MAX(M75-N75,0))</f>
        <v/>
      </c>
      <c r="Q75" s="669"/>
      <c r="R75" s="190"/>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670"/>
      <c r="R76" s="191"/>
      <c r="S76" s="101"/>
      <c r="T76" s="39"/>
      <c r="U76" s="192"/>
      <c r="V76" s="193"/>
      <c r="W76" s="12"/>
      <c r="X76" s="454" t="s">
        <v>224</v>
      </c>
    </row>
    <row r="77" spans="1:24" hidden="1" x14ac:dyDescent="0.2">
      <c r="A77" s="140" t="s">
        <v>165</v>
      </c>
      <c r="B77" s="140" t="s">
        <v>74</v>
      </c>
      <c r="C77" s="140" t="s">
        <v>166</v>
      </c>
      <c r="D77" s="379" t="s">
        <v>86</v>
      </c>
      <c r="E77" s="96" t="s">
        <v>221</v>
      </c>
      <c r="F77" s="97"/>
      <c r="G77" s="97" t="s">
        <v>81</v>
      </c>
      <c r="H77" s="96" t="s">
        <v>90</v>
      </c>
      <c r="I77" s="97" t="s">
        <v>241</v>
      </c>
      <c r="J77" s="97" t="s">
        <v>229</v>
      </c>
      <c r="K77" s="97"/>
      <c r="L77" s="98"/>
      <c r="M77" s="204"/>
      <c r="N77" s="152"/>
      <c r="O77" s="98"/>
      <c r="P77" s="37" t="str">
        <f t="shared" si="1"/>
        <v/>
      </c>
      <c r="Q77" s="669"/>
      <c r="R77" s="190"/>
      <c r="S77" s="98"/>
      <c r="T77" s="64"/>
      <c r="U77" s="194"/>
      <c r="V77" s="195"/>
      <c r="W77" s="12"/>
      <c r="X77" s="454" t="s">
        <v>79</v>
      </c>
    </row>
    <row r="78" spans="1:24" hidden="1" x14ac:dyDescent="0.2">
      <c r="A78" s="203"/>
      <c r="B78" s="203"/>
      <c r="C78" s="203"/>
      <c r="D78" s="203"/>
      <c r="E78" s="99"/>
      <c r="F78" s="100"/>
      <c r="G78" s="100"/>
      <c r="H78" s="99"/>
      <c r="I78" s="100"/>
      <c r="J78" s="100"/>
      <c r="K78" s="100"/>
      <c r="L78" s="101"/>
      <c r="M78" s="188"/>
      <c r="N78" s="189"/>
      <c r="O78" s="101"/>
      <c r="P78" s="39" t="str">
        <f t="shared" si="1"/>
        <v/>
      </c>
      <c r="Q78" s="670"/>
      <c r="R78" s="191"/>
      <c r="S78" s="101"/>
      <c r="T78" s="39"/>
      <c r="U78" s="192"/>
      <c r="V78" s="193"/>
      <c r="W78" s="12"/>
    </row>
    <row r="79" spans="1:24" hidden="1" x14ac:dyDescent="0.2">
      <c r="A79" s="140" t="s">
        <v>167</v>
      </c>
      <c r="B79" s="140" t="s">
        <v>137</v>
      </c>
      <c r="C79" s="140" t="s">
        <v>168</v>
      </c>
      <c r="D79" s="379" t="s">
        <v>81</v>
      </c>
      <c r="E79" s="148"/>
      <c r="F79" s="149"/>
      <c r="G79" s="149"/>
      <c r="H79" s="148"/>
      <c r="I79" s="149"/>
      <c r="J79" s="149"/>
      <c r="K79" s="149"/>
      <c r="L79" s="150"/>
      <c r="M79" s="151"/>
      <c r="N79" s="152"/>
      <c r="O79" s="98"/>
      <c r="P79" s="37" t="str">
        <f t="shared" si="1"/>
        <v/>
      </c>
      <c r="Q79" s="669"/>
      <c r="R79" s="190"/>
      <c r="S79" s="98"/>
      <c r="T79" s="64"/>
      <c r="U79" s="154"/>
      <c r="V79" s="155"/>
      <c r="W79" s="12"/>
    </row>
    <row r="80" spans="1:24" hidden="1" x14ac:dyDescent="0.2">
      <c r="A80" s="203"/>
      <c r="B80" s="203"/>
      <c r="C80" s="203"/>
      <c r="D80" s="203"/>
      <c r="E80" s="99"/>
      <c r="F80" s="100"/>
      <c r="G80" s="100"/>
      <c r="H80" s="99"/>
      <c r="I80" s="100"/>
      <c r="J80" s="100"/>
      <c r="K80" s="100"/>
      <c r="L80" s="101"/>
      <c r="M80" s="188"/>
      <c r="N80" s="189"/>
      <c r="O80" s="101"/>
      <c r="P80" s="39" t="str">
        <f t="shared" si="1"/>
        <v/>
      </c>
      <c r="Q80" s="670"/>
      <c r="R80" s="191"/>
      <c r="S80" s="101"/>
      <c r="T80" s="39"/>
      <c r="U80" s="192"/>
      <c r="V80" s="193"/>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669"/>
      <c r="R81" s="190"/>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670"/>
      <c r="R82" s="191"/>
      <c r="S82" s="101"/>
      <c r="T82" s="39"/>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669"/>
      <c r="R83" s="19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670"/>
      <c r="R84" s="191"/>
      <c r="S84" s="101"/>
      <c r="T84" s="39"/>
      <c r="U84" s="192"/>
      <c r="V84" s="193"/>
      <c r="W84" s="12"/>
    </row>
    <row r="85" spans="1:2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669"/>
      <c r="R85" s="190"/>
      <c r="S85" s="98"/>
      <c r="T85" s="64"/>
      <c r="U85" s="154"/>
      <c r="V85" s="155"/>
      <c r="W85" s="12"/>
    </row>
    <row r="86" spans="1:23" hidden="1" x14ac:dyDescent="0.2">
      <c r="A86" s="203"/>
      <c r="B86" s="203"/>
      <c r="C86" s="203"/>
      <c r="D86" s="203"/>
      <c r="E86" s="99"/>
      <c r="F86" s="100"/>
      <c r="G86" s="100"/>
      <c r="H86" s="99"/>
      <c r="I86" s="100"/>
      <c r="J86" s="100"/>
      <c r="K86" s="100"/>
      <c r="L86" s="101"/>
      <c r="M86" s="188"/>
      <c r="N86" s="189"/>
      <c r="O86" s="101"/>
      <c r="P86" s="39" t="str">
        <f t="shared" si="1"/>
        <v/>
      </c>
      <c r="Q86" s="670"/>
      <c r="R86" s="191"/>
      <c r="S86" s="101"/>
      <c r="T86" s="39"/>
      <c r="U86" s="192"/>
      <c r="V86" s="193"/>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669"/>
      <c r="R87" s="190"/>
      <c r="S87" s="98"/>
      <c r="T87" s="64"/>
      <c r="U87" s="154"/>
      <c r="V87" s="155"/>
      <c r="W87" s="12"/>
    </row>
    <row r="88" spans="1:23" hidden="1" x14ac:dyDescent="0.2">
      <c r="A88" s="203"/>
      <c r="B88" s="203"/>
      <c r="C88" s="203"/>
      <c r="D88" s="203"/>
      <c r="E88" s="99"/>
      <c r="F88" s="100"/>
      <c r="G88" s="100"/>
      <c r="H88" s="99"/>
      <c r="I88" s="100"/>
      <c r="J88" s="100"/>
      <c r="K88" s="100"/>
      <c r="L88" s="101"/>
      <c r="M88" s="188"/>
      <c r="N88" s="189"/>
      <c r="O88" s="101"/>
      <c r="P88" s="39" t="str">
        <f t="shared" si="1"/>
        <v/>
      </c>
      <c r="Q88" s="670"/>
      <c r="R88" s="191"/>
      <c r="S88" s="101"/>
      <c r="T88" s="39"/>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669"/>
      <c r="R89" s="19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670"/>
      <c r="R90" s="191"/>
      <c r="S90" s="101"/>
      <c r="T90" s="39"/>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669"/>
      <c r="R91" s="19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670"/>
      <c r="R92" s="191"/>
      <c r="S92" s="101"/>
      <c r="T92" s="39"/>
      <c r="U92" s="192"/>
      <c r="V92" s="193"/>
      <c r="W92" s="12"/>
    </row>
    <row r="93" spans="1:23" hidden="1" x14ac:dyDescent="0.2">
      <c r="A93" s="140" t="s">
        <v>178</v>
      </c>
      <c r="B93" s="140" t="s">
        <v>79</v>
      </c>
      <c r="C93" s="140" t="s">
        <v>179</v>
      </c>
      <c r="D93" s="379" t="s">
        <v>81</v>
      </c>
      <c r="E93" s="148"/>
      <c r="F93" s="149"/>
      <c r="G93" s="149"/>
      <c r="H93" s="148"/>
      <c r="I93" s="149"/>
      <c r="J93" s="149"/>
      <c r="K93" s="149"/>
      <c r="L93" s="150"/>
      <c r="M93" s="151"/>
      <c r="N93" s="152"/>
      <c r="O93" s="98"/>
      <c r="P93" s="37" t="str">
        <f t="shared" si="1"/>
        <v/>
      </c>
      <c r="Q93" s="669"/>
      <c r="R93" s="190"/>
      <c r="S93" s="98"/>
      <c r="T93" s="64"/>
      <c r="U93" s="154"/>
      <c r="V93" s="155"/>
      <c r="W93" s="12"/>
    </row>
    <row r="94" spans="1:23" hidden="1" x14ac:dyDescent="0.2">
      <c r="A94" s="203"/>
      <c r="B94" s="203"/>
      <c r="C94" s="203"/>
      <c r="D94" s="203"/>
      <c r="E94" s="99"/>
      <c r="F94" s="100"/>
      <c r="G94" s="100"/>
      <c r="H94" s="99"/>
      <c r="I94" s="100"/>
      <c r="J94" s="100"/>
      <c r="K94" s="100"/>
      <c r="L94" s="101"/>
      <c r="M94" s="188"/>
      <c r="N94" s="189"/>
      <c r="O94" s="101"/>
      <c r="P94" s="39" t="str">
        <f t="shared" si="1"/>
        <v/>
      </c>
      <c r="Q94" s="670"/>
      <c r="R94" s="191"/>
      <c r="S94" s="101"/>
      <c r="T94" s="39"/>
      <c r="U94" s="192"/>
      <c r="V94" s="193"/>
      <c r="W94" s="12"/>
    </row>
    <row r="95" spans="1:23" hidden="1" x14ac:dyDescent="0.2">
      <c r="A95" s="140" t="s">
        <v>181</v>
      </c>
      <c r="B95" s="140" t="s">
        <v>94</v>
      </c>
      <c r="C95" s="140" t="s">
        <v>182</v>
      </c>
      <c r="D95" s="379" t="s">
        <v>81</v>
      </c>
      <c r="E95" s="96" t="s">
        <v>221</v>
      </c>
      <c r="F95" s="97"/>
      <c r="G95" s="97" t="s">
        <v>81</v>
      </c>
      <c r="H95" s="96" t="s">
        <v>90</v>
      </c>
      <c r="I95" s="97" t="s">
        <v>241</v>
      </c>
      <c r="J95" s="97" t="s">
        <v>229</v>
      </c>
      <c r="K95" s="97"/>
      <c r="L95" s="150"/>
      <c r="M95" s="204"/>
      <c r="N95" s="152"/>
      <c r="O95" s="98"/>
      <c r="P95" s="37" t="str">
        <f t="shared" si="1"/>
        <v/>
      </c>
      <c r="Q95" s="669"/>
      <c r="R95" s="190"/>
      <c r="S95" s="98"/>
      <c r="T95" s="64"/>
      <c r="U95" s="194"/>
      <c r="V95" s="195"/>
      <c r="W95" s="12"/>
    </row>
    <row r="96" spans="1:23" hidden="1" x14ac:dyDescent="0.2">
      <c r="A96" s="203"/>
      <c r="B96" s="203"/>
      <c r="C96" s="203"/>
      <c r="D96" s="203"/>
      <c r="E96" s="99"/>
      <c r="F96" s="100"/>
      <c r="G96" s="100"/>
      <c r="H96" s="99"/>
      <c r="I96" s="100"/>
      <c r="J96" s="100"/>
      <c r="K96" s="100"/>
      <c r="L96" s="101"/>
      <c r="M96" s="188"/>
      <c r="N96" s="189"/>
      <c r="O96" s="101"/>
      <c r="P96" s="39" t="str">
        <f t="shared" si="1"/>
        <v/>
      </c>
      <c r="Q96" s="670"/>
      <c r="R96" s="191"/>
      <c r="S96" s="101"/>
      <c r="T96" s="39"/>
      <c r="U96" s="192"/>
      <c r="V96" s="193"/>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669"/>
      <c r="R97" s="190"/>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670"/>
      <c r="R98" s="191"/>
      <c r="S98" s="101"/>
      <c r="T98" s="39"/>
      <c r="U98" s="192"/>
      <c r="V98" s="193"/>
      <c r="W98" s="12"/>
    </row>
    <row r="99" spans="1:23" hidden="1" x14ac:dyDescent="0.2">
      <c r="A99" s="140" t="s">
        <v>185</v>
      </c>
      <c r="B99" s="140" t="s">
        <v>74</v>
      </c>
      <c r="C99" s="140" t="s">
        <v>186</v>
      </c>
      <c r="D99" s="379" t="s">
        <v>86</v>
      </c>
      <c r="E99" s="148"/>
      <c r="F99" s="149"/>
      <c r="G99" s="149"/>
      <c r="H99" s="148"/>
      <c r="I99" s="149"/>
      <c r="J99" s="149"/>
      <c r="K99" s="149"/>
      <c r="L99" s="150"/>
      <c r="M99" s="151"/>
      <c r="N99" s="152"/>
      <c r="O99" s="98"/>
      <c r="P99" s="37" t="str">
        <f t="shared" si="1"/>
        <v/>
      </c>
      <c r="Q99" s="669"/>
      <c r="R99" s="190"/>
      <c r="S99" s="98"/>
      <c r="T99" s="64"/>
      <c r="U99" s="154"/>
      <c r="V99" s="155"/>
      <c r="W99" s="12"/>
    </row>
    <row r="100" spans="1:23" hidden="1" x14ac:dyDescent="0.2">
      <c r="A100" s="203"/>
      <c r="B100" s="203"/>
      <c r="C100" s="203"/>
      <c r="D100" s="203"/>
      <c r="E100" s="99"/>
      <c r="F100" s="100"/>
      <c r="G100" s="100"/>
      <c r="H100" s="99"/>
      <c r="I100" s="100"/>
      <c r="J100" s="100"/>
      <c r="K100" s="100"/>
      <c r="L100" s="101"/>
      <c r="M100" s="188"/>
      <c r="N100" s="189"/>
      <c r="O100" s="101"/>
      <c r="P100" s="39" t="str">
        <f t="shared" si="1"/>
        <v/>
      </c>
      <c r="Q100" s="670"/>
      <c r="R100" s="191"/>
      <c r="S100" s="101"/>
      <c r="T100" s="39"/>
      <c r="U100" s="192"/>
      <c r="V100" s="193"/>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669"/>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670"/>
      <c r="R102" s="191"/>
      <c r="S102" s="101"/>
      <c r="T102" s="39"/>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669"/>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670"/>
      <c r="R104" s="191"/>
      <c r="S104" s="101"/>
      <c r="T104" s="39"/>
      <c r="U104" s="192"/>
      <c r="V104" s="193"/>
      <c r="W104" s="12"/>
    </row>
    <row r="105" spans="1:23" hidden="1" x14ac:dyDescent="0.2">
      <c r="A105" s="594" t="s">
        <v>191</v>
      </c>
      <c r="B105" s="594" t="s">
        <v>94</v>
      </c>
      <c r="C105" s="594" t="s">
        <v>192</v>
      </c>
      <c r="D105" s="379" t="s">
        <v>81</v>
      </c>
      <c r="E105" s="96" t="s">
        <v>221</v>
      </c>
      <c r="F105" s="97"/>
      <c r="G105" s="97" t="s">
        <v>81</v>
      </c>
      <c r="H105" s="96" t="s">
        <v>90</v>
      </c>
      <c r="I105" s="97" t="s">
        <v>241</v>
      </c>
      <c r="J105" s="97" t="s">
        <v>229</v>
      </c>
      <c r="K105" s="97"/>
      <c r="L105" s="150"/>
      <c r="M105" s="204"/>
      <c r="N105" s="152"/>
      <c r="O105" s="98"/>
      <c r="P105" s="37" t="str">
        <f t="shared" si="1"/>
        <v/>
      </c>
      <c r="Q105" s="669"/>
      <c r="R105" s="206"/>
      <c r="S105" s="150"/>
      <c r="T105" s="64"/>
      <c r="U105" s="154"/>
      <c r="V105" s="155"/>
      <c r="W105" s="12"/>
    </row>
    <row r="106" spans="1:23" ht="13.5" hidden="1" thickBot="1" x14ac:dyDescent="0.25">
      <c r="A106" s="207"/>
      <c r="B106" s="207"/>
      <c r="C106" s="207"/>
      <c r="D106" s="207"/>
      <c r="E106" s="208"/>
      <c r="F106" s="209"/>
      <c r="G106" s="209"/>
      <c r="H106" s="208"/>
      <c r="I106" s="209"/>
      <c r="J106" s="209"/>
      <c r="K106" s="209"/>
      <c r="L106" s="210"/>
      <c r="M106" s="211"/>
      <c r="N106" s="212"/>
      <c r="O106" s="213"/>
      <c r="P106" s="46" t="str">
        <f t="shared" si="1"/>
        <v/>
      </c>
      <c r="Q106" s="674"/>
      <c r="R106" s="214"/>
      <c r="S106" s="215"/>
      <c r="T106" s="46"/>
      <c r="U106" s="216"/>
      <c r="V106" s="217"/>
      <c r="W106" s="12"/>
    </row>
    <row r="107" spans="1:23" hidden="1" x14ac:dyDescent="0.2">
      <c r="A107" s="379" t="s">
        <v>242</v>
      </c>
      <c r="B107" s="379" t="s">
        <v>79</v>
      </c>
      <c r="C107" s="379" t="s">
        <v>243</v>
      </c>
      <c r="D107" s="379" t="s">
        <v>81</v>
      </c>
      <c r="E107" s="96" t="s">
        <v>221</v>
      </c>
      <c r="F107" s="97"/>
      <c r="G107" s="97" t="s">
        <v>81</v>
      </c>
      <c r="H107" s="96" t="s">
        <v>90</v>
      </c>
      <c r="I107" s="97" t="s">
        <v>241</v>
      </c>
      <c r="J107" s="97" t="s">
        <v>229</v>
      </c>
      <c r="K107" s="97"/>
      <c r="L107" s="150"/>
      <c r="M107" s="218"/>
      <c r="N107" s="219"/>
      <c r="O107" s="220"/>
      <c r="P107" s="52" t="str">
        <f t="shared" si="1"/>
        <v/>
      </c>
      <c r="Q107" s="675"/>
      <c r="R107" s="221"/>
      <c r="S107" s="220"/>
      <c r="T107" s="52"/>
      <c r="U107" s="194"/>
      <c r="V107" s="195"/>
      <c r="W107" s="12"/>
    </row>
    <row r="108" spans="1:23" hidden="1" x14ac:dyDescent="0.2">
      <c r="A108" s="203"/>
      <c r="B108" s="203"/>
      <c r="C108" s="203"/>
      <c r="D108" s="203"/>
      <c r="E108" s="99"/>
      <c r="F108" s="100"/>
      <c r="G108" s="100"/>
      <c r="H108" s="99"/>
      <c r="I108" s="100"/>
      <c r="J108" s="100"/>
      <c r="K108" s="100"/>
      <c r="L108" s="101"/>
      <c r="M108" s="188"/>
      <c r="N108" s="189"/>
      <c r="O108" s="101"/>
      <c r="P108" s="39" t="str">
        <f t="shared" si="1"/>
        <v/>
      </c>
      <c r="Q108" s="676"/>
      <c r="R108" s="222"/>
      <c r="S108" s="223"/>
      <c r="T108" s="39"/>
      <c r="U108" s="192"/>
      <c r="V108" s="193"/>
      <c r="W108" s="12"/>
    </row>
    <row r="109" spans="1:23" hidden="1" x14ac:dyDescent="0.2">
      <c r="A109" s="594" t="s">
        <v>244</v>
      </c>
      <c r="B109" s="594" t="s">
        <v>79</v>
      </c>
      <c r="C109" s="594" t="s">
        <v>245</v>
      </c>
      <c r="D109" s="379" t="s">
        <v>81</v>
      </c>
      <c r="E109" s="96" t="s">
        <v>221</v>
      </c>
      <c r="F109" s="97"/>
      <c r="G109" s="97" t="s">
        <v>81</v>
      </c>
      <c r="H109" s="96" t="s">
        <v>90</v>
      </c>
      <c r="I109" s="97" t="s">
        <v>241</v>
      </c>
      <c r="J109" s="97" t="s">
        <v>229</v>
      </c>
      <c r="K109" s="97"/>
      <c r="L109" s="150"/>
      <c r="M109" s="151"/>
      <c r="N109" s="152"/>
      <c r="O109" s="98"/>
      <c r="P109" s="37" t="str">
        <f t="shared" si="1"/>
        <v/>
      </c>
      <c r="Q109" s="669"/>
      <c r="R109" s="190"/>
      <c r="S109" s="98"/>
      <c r="T109" s="37"/>
      <c r="U109" s="154"/>
      <c r="V109" s="155"/>
      <c r="W109" s="12"/>
    </row>
    <row r="110" spans="1:23" hidden="1" x14ac:dyDescent="0.2">
      <c r="A110" s="205"/>
      <c r="B110" s="205"/>
      <c r="C110" s="205"/>
      <c r="D110" s="203"/>
      <c r="E110" s="99"/>
      <c r="F110" s="100"/>
      <c r="G110" s="100"/>
      <c r="H110" s="99"/>
      <c r="I110" s="100"/>
      <c r="J110" s="100"/>
      <c r="K110" s="100"/>
      <c r="L110" s="101"/>
      <c r="M110" s="188"/>
      <c r="N110" s="189"/>
      <c r="O110" s="101"/>
      <c r="P110" s="39" t="str">
        <f t="shared" si="1"/>
        <v/>
      </c>
      <c r="Q110" s="670"/>
      <c r="R110" s="191"/>
      <c r="S110" s="101"/>
      <c r="T110" s="39"/>
      <c r="U110" s="192"/>
      <c r="V110" s="193"/>
      <c r="W110" s="12"/>
    </row>
    <row r="111" spans="1:23" hidden="1" x14ac:dyDescent="0.2">
      <c r="A111" s="140"/>
      <c r="B111" s="379" t="s">
        <v>79</v>
      </c>
      <c r="C111" s="140"/>
      <c r="D111" s="379" t="s">
        <v>81</v>
      </c>
      <c r="E111" s="148"/>
      <c r="F111" s="149"/>
      <c r="G111" s="149"/>
      <c r="H111" s="148"/>
      <c r="I111" s="149"/>
      <c r="J111" s="149"/>
      <c r="K111" s="149"/>
      <c r="L111" s="150"/>
      <c r="M111" s="151"/>
      <c r="N111" s="152"/>
      <c r="O111" s="98"/>
      <c r="P111" s="37" t="str">
        <f t="shared" si="1"/>
        <v/>
      </c>
      <c r="Q111" s="669"/>
      <c r="R111" s="190"/>
      <c r="S111" s="98"/>
      <c r="T111" s="37"/>
      <c r="U111" s="154"/>
      <c r="V111" s="155"/>
      <c r="W111" s="12"/>
    </row>
    <row r="112" spans="1:23" hidden="1" x14ac:dyDescent="0.2">
      <c r="A112" s="203"/>
      <c r="B112" s="203"/>
      <c r="C112" s="203"/>
      <c r="D112" s="203"/>
      <c r="E112" s="99"/>
      <c r="F112" s="100"/>
      <c r="G112" s="100"/>
      <c r="H112" s="99"/>
      <c r="I112" s="100"/>
      <c r="J112" s="100"/>
      <c r="K112" s="100"/>
      <c r="L112" s="101"/>
      <c r="M112" s="188"/>
      <c r="N112" s="189"/>
      <c r="O112" s="101"/>
      <c r="P112" s="39" t="str">
        <f t="shared" si="1"/>
        <v/>
      </c>
      <c r="Q112" s="670"/>
      <c r="R112" s="191"/>
      <c r="S112" s="101"/>
      <c r="T112" s="39"/>
      <c r="U112" s="192"/>
      <c r="V112" s="193"/>
      <c r="W112" s="12"/>
    </row>
    <row r="113" spans="1:23" hidden="1" x14ac:dyDescent="0.2">
      <c r="A113" s="594"/>
      <c r="B113" s="594" t="s">
        <v>79</v>
      </c>
      <c r="C113" s="594"/>
      <c r="D113" s="379" t="s">
        <v>81</v>
      </c>
      <c r="E113" s="148"/>
      <c r="F113" s="149"/>
      <c r="G113" s="149"/>
      <c r="H113" s="148"/>
      <c r="I113" s="149"/>
      <c r="J113" s="149"/>
      <c r="K113" s="149"/>
      <c r="L113" s="150"/>
      <c r="M113" s="151"/>
      <c r="N113" s="152"/>
      <c r="O113" s="98"/>
      <c r="P113" s="37" t="str">
        <f t="shared" si="1"/>
        <v/>
      </c>
      <c r="Q113" s="669"/>
      <c r="R113" s="190"/>
      <c r="S113" s="98"/>
      <c r="T113" s="37"/>
      <c r="U113" s="194"/>
      <c r="V113" s="195"/>
      <c r="W113" s="12"/>
    </row>
    <row r="114" spans="1:23" ht="13.5" hidden="1" thickBot="1" x14ac:dyDescent="0.25">
      <c r="A114" s="207"/>
      <c r="B114" s="207"/>
      <c r="C114" s="207"/>
      <c r="D114" s="207"/>
      <c r="E114" s="208"/>
      <c r="F114" s="209"/>
      <c r="G114" s="209"/>
      <c r="H114" s="208"/>
      <c r="I114" s="209"/>
      <c r="J114" s="209"/>
      <c r="K114" s="209"/>
      <c r="L114" s="210"/>
      <c r="M114" s="224"/>
      <c r="N114" s="225"/>
      <c r="O114" s="210"/>
      <c r="P114" s="40" t="str">
        <f t="shared" si="1"/>
        <v/>
      </c>
      <c r="Q114" s="672"/>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57"/>
    </filterColumn>
    <filterColumn colId="12" showButton="0"/>
    <filterColumn colId="13" showButton="0"/>
    <filterColumn colId="14" showButton="0"/>
    <filterColumn colId="16" showButton="0"/>
    <filterColumn colId="17" showButton="0"/>
    <filterColumn colId="18" showButton="0"/>
  </autoFilter>
  <dataConsolidate link="1"/>
  <mergeCells count="2">
    <mergeCell ref="Q7:T7"/>
    <mergeCell ref="M7:P7"/>
  </mergeCells>
  <conditionalFormatting sqref="O115 S115">
    <cfRule type="cellIs" dxfId="56"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U9:U114 G9:G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91"/>
  <sheetViews>
    <sheetView workbookViewId="0">
      <selection activeCell="B144" sqref="B144"/>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5" customWidth="1"/>
    <col min="11" max="11" width="13" customWidth="1"/>
    <col min="12" max="12" width="19.125" customWidth="1"/>
    <col min="13" max="13" width="9.125" customWidth="1"/>
    <col min="15" max="15" width="4.375" customWidth="1"/>
    <col min="16" max="16" width="9.5" customWidth="1"/>
    <col min="17" max="17" width="9.8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195</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246</v>
      </c>
      <c r="K7" s="58" t="s">
        <v>61</v>
      </c>
      <c r="L7" s="58" t="s">
        <v>217</v>
      </c>
      <c r="M7" s="936" t="s">
        <v>63</v>
      </c>
      <c r="N7" s="937"/>
      <c r="O7" s="937"/>
      <c r="P7" s="938"/>
      <c r="Q7" s="936" t="s">
        <v>64</v>
      </c>
      <c r="R7" s="937"/>
      <c r="S7" s="937"/>
      <c r="T7" s="938"/>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664" t="s">
        <v>68</v>
      </c>
      <c r="O8" s="665" t="s">
        <v>69</v>
      </c>
      <c r="P8" s="666" t="s">
        <v>70</v>
      </c>
      <c r="Q8" s="661" t="s">
        <v>219</v>
      </c>
      <c r="R8" s="667" t="s">
        <v>68</v>
      </c>
      <c r="S8" s="665" t="s">
        <v>69</v>
      </c>
      <c r="T8" s="666" t="s">
        <v>70</v>
      </c>
      <c r="U8" s="62" t="s">
        <v>71</v>
      </c>
      <c r="V8" s="63"/>
      <c r="W8" s="83"/>
    </row>
    <row r="9" spans="1:24" x14ac:dyDescent="0.2">
      <c r="A9" s="199" t="s">
        <v>73</v>
      </c>
      <c r="B9" s="199" t="s">
        <v>74</v>
      </c>
      <c r="C9" s="199" t="s">
        <v>75</v>
      </c>
      <c r="D9" s="596" t="s">
        <v>76</v>
      </c>
      <c r="E9" s="16" t="s">
        <v>77</v>
      </c>
      <c r="F9" s="17"/>
      <c r="G9" s="17"/>
      <c r="H9" s="16" t="s">
        <v>222</v>
      </c>
      <c r="I9" s="17"/>
      <c r="J9" s="17" t="s">
        <v>224</v>
      </c>
      <c r="K9" s="17"/>
      <c r="L9" s="18" t="s">
        <v>159</v>
      </c>
      <c r="M9" s="87">
        <v>0.75</v>
      </c>
      <c r="N9" s="88">
        <v>0.65277777777777779</v>
      </c>
      <c r="O9" s="18"/>
      <c r="P9" s="196">
        <f>IF(N9="","",MAX(M9-N9,0))</f>
        <v>9.722222222222221E-2</v>
      </c>
      <c r="Q9" s="671"/>
      <c r="R9" s="1">
        <v>0.69444444444444453</v>
      </c>
      <c r="S9" s="18"/>
      <c r="T9" s="197"/>
      <c r="U9" s="73"/>
      <c r="V9" s="74"/>
      <c r="W9" s="12"/>
      <c r="X9" s="573" t="s">
        <v>77</v>
      </c>
    </row>
    <row r="10" spans="1:24" x14ac:dyDescent="0.2">
      <c r="A10" s="200"/>
      <c r="B10" s="200"/>
      <c r="C10" s="200"/>
      <c r="D10" s="200"/>
      <c r="E10" s="19"/>
      <c r="F10" s="20"/>
      <c r="G10" s="20"/>
      <c r="H10" s="19"/>
      <c r="I10" s="20"/>
      <c r="J10" s="20"/>
      <c r="K10" s="20"/>
      <c r="L10" s="21"/>
      <c r="M10" s="85"/>
      <c r="N10" s="86"/>
      <c r="O10" s="21"/>
      <c r="P10" s="198" t="str">
        <f>IF(N10="","",MAX(M10-N10,0))</f>
        <v/>
      </c>
      <c r="Q10" s="668"/>
      <c r="R10" s="104"/>
      <c r="S10" s="21"/>
      <c r="T10" s="198"/>
      <c r="U10" s="69"/>
      <c r="V10" s="70"/>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669"/>
      <c r="R11" s="19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670"/>
      <c r="R12" s="191"/>
      <c r="S12" s="101"/>
      <c r="T12" s="39"/>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669"/>
      <c r="R13" s="190"/>
      <c r="S13" s="98"/>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670"/>
      <c r="R14" s="191"/>
      <c r="S14" s="101"/>
      <c r="T14" s="39"/>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204"/>
      <c r="N15" s="152"/>
      <c r="O15" s="98"/>
      <c r="P15" s="37" t="str">
        <f t="shared" si="0"/>
        <v/>
      </c>
      <c r="Q15" s="669"/>
      <c r="R15" s="190"/>
      <c r="S15" s="98"/>
      <c r="T15" s="64"/>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670"/>
      <c r="R16" s="191"/>
      <c r="S16" s="101"/>
      <c r="T16" s="39"/>
      <c r="U16" s="192"/>
      <c r="V16" s="193"/>
      <c r="W16" s="12"/>
      <c r="X16" s="573" t="s">
        <v>223</v>
      </c>
    </row>
    <row r="17" spans="1:24" x14ac:dyDescent="0.2">
      <c r="A17" s="201" t="s">
        <v>84</v>
      </c>
      <c r="B17" s="201" t="s">
        <v>74</v>
      </c>
      <c r="C17" s="201" t="s">
        <v>88</v>
      </c>
      <c r="D17" s="201" t="s">
        <v>81</v>
      </c>
      <c r="E17" s="166"/>
      <c r="F17" s="167" t="s">
        <v>220</v>
      </c>
      <c r="G17" s="23"/>
      <c r="H17" s="22"/>
      <c r="I17" s="23"/>
      <c r="J17" s="23"/>
      <c r="K17" s="23"/>
      <c r="L17" s="24"/>
      <c r="M17" s="162" t="s">
        <v>89</v>
      </c>
      <c r="N17" s="163">
        <v>0.77083333333333337</v>
      </c>
      <c r="O17" s="164"/>
      <c r="P17" s="229"/>
      <c r="Q17" s="673">
        <v>0.70833333333333337</v>
      </c>
      <c r="R17" s="165">
        <v>0.77083333333333337</v>
      </c>
      <c r="S17" s="164"/>
      <c r="T17" s="230">
        <f>IF(R17="","",MAX(Q17-R17,0))</f>
        <v>0</v>
      </c>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668"/>
      <c r="R18" s="104"/>
      <c r="S18" s="21"/>
      <c r="T18" s="198"/>
      <c r="U18" s="69"/>
      <c r="V18" s="70"/>
      <c r="W18" s="12"/>
    </row>
    <row r="19" spans="1:24" x14ac:dyDescent="0.2">
      <c r="A19" s="202" t="s">
        <v>84</v>
      </c>
      <c r="B19" s="202" t="s">
        <v>74</v>
      </c>
      <c r="C19" s="202" t="s">
        <v>91</v>
      </c>
      <c r="D19" s="505" t="s">
        <v>86</v>
      </c>
      <c r="E19" s="22" t="s">
        <v>77</v>
      </c>
      <c r="F19" s="23"/>
      <c r="G19" s="23"/>
      <c r="H19" s="22" t="s">
        <v>222</v>
      </c>
      <c r="I19" s="23"/>
      <c r="J19" s="23" t="s">
        <v>224</v>
      </c>
      <c r="K19" s="23"/>
      <c r="L19" s="24" t="s">
        <v>159</v>
      </c>
      <c r="M19" s="87">
        <v>0.75</v>
      </c>
      <c r="N19" s="88">
        <v>0.65972222222222221</v>
      </c>
      <c r="O19" s="18"/>
      <c r="P19" s="196">
        <f t="shared" si="0"/>
        <v>9.027777777777779E-2</v>
      </c>
      <c r="Q19" s="671">
        <v>0.70833333333333337</v>
      </c>
      <c r="R19" s="1">
        <v>0.70138888888888884</v>
      </c>
      <c r="S19" s="18"/>
      <c r="T19" s="197">
        <f>IF(R19="","",MAX(Q19-R19,0))</f>
        <v>6.9444444444445308E-3</v>
      </c>
      <c r="U19" s="71"/>
      <c r="V19" s="72"/>
      <c r="W19" s="12"/>
      <c r="X19" t="s">
        <v>86</v>
      </c>
    </row>
    <row r="20" spans="1:24" x14ac:dyDescent="0.2">
      <c r="A20" s="200"/>
      <c r="B20" s="200"/>
      <c r="C20" s="200"/>
      <c r="D20" s="200"/>
      <c r="E20" s="19"/>
      <c r="F20" s="20"/>
      <c r="G20" s="20"/>
      <c r="H20" s="19"/>
      <c r="I20" s="20"/>
      <c r="J20" s="20"/>
      <c r="K20" s="20"/>
      <c r="L20" s="21"/>
      <c r="M20" s="42"/>
      <c r="N20" s="38"/>
      <c r="O20" s="21"/>
      <c r="P20" s="198" t="str">
        <f t="shared" si="0"/>
        <v/>
      </c>
      <c r="Q20" s="668"/>
      <c r="R20" s="104"/>
      <c r="S20" s="21"/>
      <c r="T20" s="198"/>
      <c r="U20" s="69"/>
      <c r="V20" s="70"/>
      <c r="W20" s="12"/>
      <c r="X20" t="s">
        <v>81</v>
      </c>
    </row>
    <row r="21" spans="1:24" x14ac:dyDescent="0.2">
      <c r="A21" s="202" t="s">
        <v>84</v>
      </c>
      <c r="B21" s="202" t="s">
        <v>74</v>
      </c>
      <c r="C21" s="505" t="s">
        <v>92</v>
      </c>
      <c r="D21" s="505" t="s">
        <v>86</v>
      </c>
      <c r="E21" s="22" t="s">
        <v>221</v>
      </c>
      <c r="F21" s="23"/>
      <c r="G21" s="23"/>
      <c r="H21" s="22" t="s">
        <v>222</v>
      </c>
      <c r="I21" s="23"/>
      <c r="J21" s="23" t="s">
        <v>224</v>
      </c>
      <c r="K21" s="23"/>
      <c r="L21" s="24" t="s">
        <v>159</v>
      </c>
      <c r="M21" s="87">
        <v>0.75</v>
      </c>
      <c r="N21" s="88">
        <v>0.65972222222222221</v>
      </c>
      <c r="O21" s="18"/>
      <c r="P21" s="196">
        <f t="shared" si="0"/>
        <v>9.027777777777779E-2</v>
      </c>
      <c r="Q21" s="671">
        <v>0.70833333333333337</v>
      </c>
      <c r="R21" s="1">
        <v>0.65972222222222221</v>
      </c>
      <c r="S21" s="18"/>
      <c r="T21" s="197">
        <f>IF(R21="","",MAX(Q21-R21,0))</f>
        <v>4.861111111111116E-2</v>
      </c>
      <c r="U21" s="73"/>
      <c r="V21" s="74"/>
      <c r="W21" s="12"/>
    </row>
    <row r="22" spans="1:24" x14ac:dyDescent="0.2">
      <c r="A22" s="200"/>
      <c r="B22" s="200"/>
      <c r="C22" s="200"/>
      <c r="D22" s="200"/>
      <c r="E22" s="19"/>
      <c r="F22" s="20"/>
      <c r="G22" s="20"/>
      <c r="H22" s="19"/>
      <c r="I22" s="20"/>
      <c r="J22" s="20"/>
      <c r="K22" s="20"/>
      <c r="L22" s="21"/>
      <c r="M22" s="42"/>
      <c r="N22" s="38"/>
      <c r="O22" s="21"/>
      <c r="P22" s="198" t="str">
        <f t="shared" si="0"/>
        <v/>
      </c>
      <c r="Q22" s="668"/>
      <c r="R22" s="104"/>
      <c r="S22" s="21"/>
      <c r="T22" s="198"/>
      <c r="U22" s="69"/>
      <c r="V22" s="70"/>
      <c r="W22" s="12"/>
      <c r="X22">
        <v>0</v>
      </c>
    </row>
    <row r="23" spans="1:24" hidden="1" x14ac:dyDescent="0.2">
      <c r="A23" s="140" t="s">
        <v>93</v>
      </c>
      <c r="B23" s="140" t="s">
        <v>94</v>
      </c>
      <c r="C23" s="140" t="s">
        <v>95</v>
      </c>
      <c r="D23" s="379" t="s">
        <v>81</v>
      </c>
      <c r="E23" s="148"/>
      <c r="F23" s="149"/>
      <c r="G23" s="149"/>
      <c r="H23" s="148"/>
      <c r="I23" s="149"/>
      <c r="J23" s="149"/>
      <c r="K23" s="149"/>
      <c r="L23" s="150"/>
      <c r="M23" s="204"/>
      <c r="N23" s="152"/>
      <c r="O23" s="98"/>
      <c r="P23" s="37" t="str">
        <f t="shared" si="0"/>
        <v/>
      </c>
      <c r="Q23" s="669"/>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670"/>
      <c r="R24" s="191"/>
      <c r="S24" s="101"/>
      <c r="T24" s="39"/>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669"/>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670"/>
      <c r="R26" s="191"/>
      <c r="S26" s="101"/>
      <c r="T26" s="39"/>
      <c r="U26" s="192"/>
      <c r="V26" s="193"/>
      <c r="W26" s="12"/>
      <c r="X26" s="575" t="s">
        <v>193</v>
      </c>
    </row>
    <row r="27" spans="1:24" x14ac:dyDescent="0.2">
      <c r="A27" s="202" t="s">
        <v>97</v>
      </c>
      <c r="B27" s="202" t="s">
        <v>79</v>
      </c>
      <c r="C27" s="202" t="s">
        <v>98</v>
      </c>
      <c r="D27" s="505" t="s">
        <v>86</v>
      </c>
      <c r="E27" s="22" t="s">
        <v>77</v>
      </c>
      <c r="F27" s="23"/>
      <c r="G27" s="23"/>
      <c r="H27" s="22" t="s">
        <v>222</v>
      </c>
      <c r="I27" s="23"/>
      <c r="J27" s="23" t="s">
        <v>224</v>
      </c>
      <c r="K27" s="23"/>
      <c r="L27" s="24" t="s">
        <v>159</v>
      </c>
      <c r="M27" s="87">
        <v>0.625</v>
      </c>
      <c r="N27" s="88">
        <v>0.57986111111111105</v>
      </c>
      <c r="O27" s="18"/>
      <c r="P27" s="196">
        <f t="shared" si="0"/>
        <v>4.5138888888888951E-2</v>
      </c>
      <c r="Q27" s="671"/>
      <c r="R27" s="1">
        <v>0.79166666666666663</v>
      </c>
      <c r="S27" s="18"/>
      <c r="T27" s="197"/>
      <c r="U27" s="73"/>
      <c r="V27" s="74"/>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668"/>
      <c r="R28" s="104"/>
      <c r="S28" s="21"/>
      <c r="T28" s="198"/>
      <c r="U28" s="69"/>
      <c r="V28" s="70"/>
      <c r="W28" s="12"/>
      <c r="X28" s="575" t="s">
        <v>194</v>
      </c>
    </row>
    <row r="29" spans="1:24" x14ac:dyDescent="0.2">
      <c r="A29" s="202" t="s">
        <v>100</v>
      </c>
      <c r="B29" s="202" t="s">
        <v>74</v>
      </c>
      <c r="C29" s="202" t="s">
        <v>101</v>
      </c>
      <c r="D29" s="505" t="s">
        <v>81</v>
      </c>
      <c r="E29" s="22" t="s">
        <v>221</v>
      </c>
      <c r="F29" s="23"/>
      <c r="G29" s="23"/>
      <c r="H29" s="22" t="s">
        <v>223</v>
      </c>
      <c r="I29" s="23"/>
      <c r="J29" s="23" t="s">
        <v>224</v>
      </c>
      <c r="K29" s="23"/>
      <c r="L29" s="24"/>
      <c r="M29" s="87">
        <v>0.75</v>
      </c>
      <c r="N29" s="88">
        <v>0.4548611111111111</v>
      </c>
      <c r="O29" s="18"/>
      <c r="P29" s="196">
        <f t="shared" si="0"/>
        <v>0.2951388888888889</v>
      </c>
      <c r="Q29" s="671"/>
      <c r="R29" s="1">
        <v>0.4548611111111111</v>
      </c>
      <c r="S29" s="18"/>
      <c r="T29" s="197"/>
      <c r="U29" s="71"/>
      <c r="V29" s="72"/>
      <c r="W29" s="12"/>
      <c r="X29" s="575" t="s">
        <v>102</v>
      </c>
    </row>
    <row r="30" spans="1:24" x14ac:dyDescent="0.2">
      <c r="A30" s="200"/>
      <c r="B30" s="200"/>
      <c r="C30" s="200"/>
      <c r="D30" s="200"/>
      <c r="E30" s="19"/>
      <c r="F30" s="20"/>
      <c r="G30" s="20"/>
      <c r="H30" s="19"/>
      <c r="I30" s="20"/>
      <c r="J30" s="20"/>
      <c r="K30" s="20"/>
      <c r="L30" s="21"/>
      <c r="M30" s="42"/>
      <c r="N30" s="38"/>
      <c r="O30" s="21"/>
      <c r="P30" s="198" t="str">
        <f t="shared" si="0"/>
        <v/>
      </c>
      <c r="Q30" s="668"/>
      <c r="R30" s="104"/>
      <c r="S30" s="21"/>
      <c r="T30" s="198"/>
      <c r="U30" s="69"/>
      <c r="V30" s="70"/>
      <c r="W30" s="12"/>
      <c r="X30" s="575" t="s">
        <v>195</v>
      </c>
    </row>
    <row r="31" spans="1:24" x14ac:dyDescent="0.2">
      <c r="A31" s="202" t="s">
        <v>103</v>
      </c>
      <c r="B31" s="202" t="s">
        <v>94</v>
      </c>
      <c r="C31" s="202" t="s">
        <v>104</v>
      </c>
      <c r="D31" s="505" t="s">
        <v>81</v>
      </c>
      <c r="E31" s="22" t="s">
        <v>77</v>
      </c>
      <c r="F31" s="23"/>
      <c r="G31" s="23"/>
      <c r="H31" s="22" t="s">
        <v>223</v>
      </c>
      <c r="I31" s="23"/>
      <c r="J31" s="23" t="s">
        <v>224</v>
      </c>
      <c r="K31" s="23"/>
      <c r="L31" s="24"/>
      <c r="M31" s="87">
        <v>0.66666666666666663</v>
      </c>
      <c r="N31" s="36"/>
      <c r="O31" s="18"/>
      <c r="P31" s="196" t="str">
        <f t="shared" si="0"/>
        <v/>
      </c>
      <c r="Q31" s="671"/>
      <c r="R31" s="35"/>
      <c r="S31" s="18"/>
      <c r="T31" s="197"/>
      <c r="U31" s="71"/>
      <c r="V31" s="72"/>
      <c r="W31" s="12"/>
      <c r="X31" s="575" t="s">
        <v>105</v>
      </c>
    </row>
    <row r="32" spans="1:24" x14ac:dyDescent="0.2">
      <c r="A32" s="200"/>
      <c r="B32" s="200"/>
      <c r="C32" s="200"/>
      <c r="D32" s="200"/>
      <c r="E32" s="19"/>
      <c r="F32" s="20"/>
      <c r="G32" s="20"/>
      <c r="H32" s="19"/>
      <c r="I32" s="20"/>
      <c r="J32" s="20"/>
      <c r="K32" s="20"/>
      <c r="L32" s="21"/>
      <c r="M32" s="42"/>
      <c r="N32" s="38"/>
      <c r="O32" s="21"/>
      <c r="P32" s="198" t="str">
        <f t="shared" si="0"/>
        <v/>
      </c>
      <c r="Q32" s="668"/>
      <c r="R32" s="104"/>
      <c r="S32" s="21"/>
      <c r="T32" s="198"/>
      <c r="U32" s="69"/>
      <c r="V32" s="70"/>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669"/>
      <c r="R33" s="19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670"/>
      <c r="R34" s="191"/>
      <c r="S34" s="101"/>
      <c r="T34" s="39"/>
      <c r="U34" s="192"/>
      <c r="V34" s="193"/>
      <c r="W34" s="12"/>
      <c r="X34" s="575" t="s">
        <v>197</v>
      </c>
    </row>
    <row r="35" spans="1:24" x14ac:dyDescent="0.2">
      <c r="A35" s="202" t="s">
        <v>108</v>
      </c>
      <c r="B35" s="202" t="s">
        <v>74</v>
      </c>
      <c r="C35" s="202" t="s">
        <v>109</v>
      </c>
      <c r="D35" s="505" t="s">
        <v>86</v>
      </c>
      <c r="E35" s="22" t="s">
        <v>77</v>
      </c>
      <c r="F35" s="23"/>
      <c r="G35" s="23"/>
      <c r="H35" s="22" t="s">
        <v>222</v>
      </c>
      <c r="I35" s="23"/>
      <c r="J35" s="23" t="s">
        <v>224</v>
      </c>
      <c r="K35" s="23"/>
      <c r="L35" s="24" t="s">
        <v>159</v>
      </c>
      <c r="M35" s="87">
        <v>0.75</v>
      </c>
      <c r="N35" s="88">
        <v>0.65625</v>
      </c>
      <c r="O35" s="18"/>
      <c r="P35" s="196">
        <f t="shared" si="0"/>
        <v>9.375E-2</v>
      </c>
      <c r="Q35" s="671"/>
      <c r="R35" s="1">
        <v>0.72916666666666663</v>
      </c>
      <c r="S35" s="18"/>
      <c r="T35" s="197"/>
      <c r="U35" s="71"/>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0"/>
        <v/>
      </c>
      <c r="Q36" s="668"/>
      <c r="R36" s="104"/>
      <c r="S36" s="21"/>
      <c r="T36" s="198"/>
      <c r="U36" s="69"/>
      <c r="V36" s="70"/>
      <c r="W36" s="12"/>
      <c r="X36" s="575" t="s">
        <v>198</v>
      </c>
    </row>
    <row r="37" spans="1:24" x14ac:dyDescent="0.2">
      <c r="A37" s="202" t="s">
        <v>111</v>
      </c>
      <c r="B37" s="202" t="s">
        <v>94</v>
      </c>
      <c r="C37" s="202" t="s">
        <v>112</v>
      </c>
      <c r="D37" s="505" t="s">
        <v>86</v>
      </c>
      <c r="E37" s="22" t="s">
        <v>77</v>
      </c>
      <c r="F37" s="23"/>
      <c r="G37" s="23"/>
      <c r="H37" s="22" t="s">
        <v>222</v>
      </c>
      <c r="I37" s="23"/>
      <c r="J37" s="23" t="s">
        <v>224</v>
      </c>
      <c r="K37" s="23"/>
      <c r="L37" s="24" t="s">
        <v>159</v>
      </c>
      <c r="M37" s="87">
        <v>0.64583333333333337</v>
      </c>
      <c r="N37" s="88">
        <v>0.45833333333333331</v>
      </c>
      <c r="O37" s="18"/>
      <c r="P37" s="196">
        <f t="shared" si="0"/>
        <v>0.18750000000000006</v>
      </c>
      <c r="Q37" s="671"/>
      <c r="R37" s="1">
        <v>0.45833333333333331</v>
      </c>
      <c r="S37" s="18"/>
      <c r="T37" s="197"/>
      <c r="U37" s="71"/>
      <c r="V37" s="72"/>
      <c r="W37" s="12"/>
      <c r="X37" s="575" t="s">
        <v>113</v>
      </c>
    </row>
    <row r="38" spans="1:24" x14ac:dyDescent="0.2">
      <c r="A38" s="200"/>
      <c r="B38" s="200"/>
      <c r="C38" s="200"/>
      <c r="D38" s="200"/>
      <c r="E38" s="19"/>
      <c r="F38" s="20"/>
      <c r="G38" s="20"/>
      <c r="H38" s="19"/>
      <c r="I38" s="20"/>
      <c r="J38" s="20"/>
      <c r="K38" s="20"/>
      <c r="L38" s="21"/>
      <c r="M38" s="42"/>
      <c r="N38" s="38"/>
      <c r="O38" s="21"/>
      <c r="P38" s="198" t="str">
        <f t="shared" si="0"/>
        <v/>
      </c>
      <c r="Q38" s="668"/>
      <c r="R38" s="104"/>
      <c r="S38" s="21"/>
      <c r="T38" s="198"/>
      <c r="U38" s="69"/>
      <c r="V38" s="70"/>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669"/>
      <c r="R39" s="190"/>
      <c r="S39" s="98"/>
      <c r="T39" s="64"/>
      <c r="U39" s="194"/>
      <c r="V39" s="195"/>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670"/>
      <c r="R40" s="191"/>
      <c r="S40" s="101"/>
      <c r="T40" s="39"/>
      <c r="U40" s="192"/>
      <c r="V40" s="193"/>
      <c r="W40" s="12"/>
      <c r="X40" s="575" t="s">
        <v>200</v>
      </c>
    </row>
    <row r="41" spans="1:24" x14ac:dyDescent="0.2">
      <c r="A41" s="202" t="s">
        <v>117</v>
      </c>
      <c r="B41" s="202" t="s">
        <v>74</v>
      </c>
      <c r="C41" s="202" t="s">
        <v>118</v>
      </c>
      <c r="D41" s="505" t="s">
        <v>86</v>
      </c>
      <c r="E41" s="22" t="s">
        <v>221</v>
      </c>
      <c r="F41" s="369" t="s">
        <v>247</v>
      </c>
      <c r="G41" s="23"/>
      <c r="H41" s="22" t="s">
        <v>223</v>
      </c>
      <c r="I41" s="23"/>
      <c r="J41" s="23" t="s">
        <v>224</v>
      </c>
      <c r="K41" s="23"/>
      <c r="L41" s="24" t="s">
        <v>159</v>
      </c>
      <c r="M41" s="87">
        <v>0.75</v>
      </c>
      <c r="N41" s="88">
        <v>0.64236111111111105</v>
      </c>
      <c r="O41" s="18"/>
      <c r="P41" s="196">
        <f t="shared" si="0"/>
        <v>0.10763888888888895</v>
      </c>
      <c r="Q41" s="671"/>
      <c r="R41" s="1">
        <v>0.64236111111111105</v>
      </c>
      <c r="S41" s="18"/>
      <c r="T41" s="197"/>
      <c r="U41" s="71"/>
      <c r="V41" s="72"/>
      <c r="W41" s="12"/>
      <c r="X41" s="575" t="s">
        <v>119</v>
      </c>
    </row>
    <row r="42" spans="1:24" x14ac:dyDescent="0.2">
      <c r="A42" s="200"/>
      <c r="B42" s="200"/>
      <c r="C42" s="200"/>
      <c r="D42" s="200"/>
      <c r="E42" s="19" t="s">
        <v>77</v>
      </c>
      <c r="F42" s="384" t="s">
        <v>248</v>
      </c>
      <c r="G42" s="20"/>
      <c r="H42" s="19" t="s">
        <v>223</v>
      </c>
      <c r="I42" s="20"/>
      <c r="J42" s="20" t="s">
        <v>224</v>
      </c>
      <c r="K42" s="20"/>
      <c r="L42" s="21"/>
      <c r="M42" s="85">
        <v>0.75</v>
      </c>
      <c r="N42" s="86">
        <v>0.60069444444444442</v>
      </c>
      <c r="O42" s="21"/>
      <c r="P42" s="198">
        <f t="shared" si="0"/>
        <v>0.14930555555555558</v>
      </c>
      <c r="Q42" s="668"/>
      <c r="R42" s="121">
        <v>0.76736111111111116</v>
      </c>
      <c r="S42" s="21"/>
      <c r="T42" s="198"/>
      <c r="U42" s="69"/>
      <c r="V42" s="70"/>
      <c r="W42" s="12"/>
      <c r="X42" s="575" t="s">
        <v>201</v>
      </c>
    </row>
    <row r="43" spans="1:24" x14ac:dyDescent="0.2">
      <c r="A43" s="202" t="s">
        <v>120</v>
      </c>
      <c r="B43" s="202" t="s">
        <v>74</v>
      </c>
      <c r="C43" s="202" t="s">
        <v>121</v>
      </c>
      <c r="D43" s="505" t="s">
        <v>86</v>
      </c>
      <c r="E43" s="22" t="s">
        <v>221</v>
      </c>
      <c r="F43" s="23"/>
      <c r="G43" s="23"/>
      <c r="H43" s="22" t="s">
        <v>222</v>
      </c>
      <c r="I43" s="23"/>
      <c r="J43" s="23" t="s">
        <v>224</v>
      </c>
      <c r="K43" s="23"/>
      <c r="L43" s="24" t="s">
        <v>159</v>
      </c>
      <c r="M43" s="87">
        <v>0.75</v>
      </c>
      <c r="N43" s="88">
        <v>0.62152777777777779</v>
      </c>
      <c r="O43" s="18"/>
      <c r="P43" s="196">
        <f t="shared" si="0"/>
        <v>0.12847222222222221</v>
      </c>
      <c r="Q43" s="671"/>
      <c r="R43" s="1">
        <v>0.64583333333333337</v>
      </c>
      <c r="S43" s="18"/>
      <c r="T43" s="197"/>
      <c r="U43" s="71"/>
      <c r="V43" s="72"/>
      <c r="W43" s="12"/>
      <c r="X43" s="575" t="s">
        <v>124</v>
      </c>
    </row>
    <row r="44" spans="1:24" x14ac:dyDescent="0.2">
      <c r="A44" s="200"/>
      <c r="B44" s="200"/>
      <c r="C44" s="200"/>
      <c r="D44" s="200"/>
      <c r="E44" s="19" t="s">
        <v>82</v>
      </c>
      <c r="F44" s="20"/>
      <c r="G44" s="20"/>
      <c r="H44" s="19" t="s">
        <v>222</v>
      </c>
      <c r="I44" s="20"/>
      <c r="J44" s="20" t="s">
        <v>224</v>
      </c>
      <c r="K44" s="20"/>
      <c r="L44" s="21"/>
      <c r="M44" s="85">
        <v>0.75</v>
      </c>
      <c r="N44" s="86">
        <v>0.625</v>
      </c>
      <c r="O44" s="21"/>
      <c r="P44" s="198">
        <f t="shared" si="0"/>
        <v>0.125</v>
      </c>
      <c r="Q44" s="668"/>
      <c r="R44" s="121">
        <v>0.625</v>
      </c>
      <c r="S44" s="21"/>
      <c r="T44" s="198"/>
      <c r="U44" s="69"/>
      <c r="V44" s="70"/>
      <c r="W44" s="12"/>
      <c r="X44" s="575" t="s">
        <v>202</v>
      </c>
    </row>
    <row r="45" spans="1:24" x14ac:dyDescent="0.2">
      <c r="A45" s="202" t="s">
        <v>122</v>
      </c>
      <c r="B45" s="202" t="s">
        <v>74</v>
      </c>
      <c r="C45" s="202" t="s">
        <v>123</v>
      </c>
      <c r="D45" s="505" t="s">
        <v>86</v>
      </c>
      <c r="E45" s="22" t="s">
        <v>77</v>
      </c>
      <c r="F45" s="23"/>
      <c r="G45" s="23"/>
      <c r="H45" s="22" t="s">
        <v>222</v>
      </c>
      <c r="I45" s="23"/>
      <c r="J45" s="23" t="s">
        <v>224</v>
      </c>
      <c r="K45" s="23"/>
      <c r="L45" s="24" t="s">
        <v>159</v>
      </c>
      <c r="M45" s="87">
        <v>0.75</v>
      </c>
      <c r="N45" s="88">
        <v>0.65972222222222221</v>
      </c>
      <c r="O45" s="18"/>
      <c r="P45" s="196">
        <f t="shared" si="0"/>
        <v>9.027777777777779E-2</v>
      </c>
      <c r="Q45" s="671"/>
      <c r="R45" s="1">
        <v>0.70138888888888884</v>
      </c>
      <c r="S45" s="18"/>
      <c r="T45" s="197"/>
      <c r="U45" s="71"/>
      <c r="V45" s="72"/>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668"/>
      <c r="R46" s="104"/>
      <c r="S46" s="21"/>
      <c r="T46" s="198"/>
      <c r="U46" s="69"/>
      <c r="V46" s="70"/>
      <c r="W46" s="12"/>
      <c r="X46" s="575" t="s">
        <v>203</v>
      </c>
    </row>
    <row r="47" spans="1:24" x14ac:dyDescent="0.2">
      <c r="A47" s="202" t="s">
        <v>125</v>
      </c>
      <c r="B47" s="202" t="s">
        <v>74</v>
      </c>
      <c r="C47" s="505" t="s">
        <v>126</v>
      </c>
      <c r="D47" s="505" t="s">
        <v>81</v>
      </c>
      <c r="E47" s="22" t="s">
        <v>221</v>
      </c>
      <c r="F47" s="23"/>
      <c r="G47" s="23"/>
      <c r="H47" s="22" t="s">
        <v>222</v>
      </c>
      <c r="I47" s="23"/>
      <c r="J47" s="23" t="s">
        <v>224</v>
      </c>
      <c r="K47" s="23"/>
      <c r="L47" s="24" t="s">
        <v>159</v>
      </c>
      <c r="M47" s="87">
        <v>0.75</v>
      </c>
      <c r="N47" s="88">
        <v>0.57986111111111105</v>
      </c>
      <c r="O47" s="18"/>
      <c r="P47" s="196">
        <f t="shared" si="0"/>
        <v>0.17013888888888895</v>
      </c>
      <c r="Q47" s="671"/>
      <c r="R47" s="1">
        <v>0.57986111111111105</v>
      </c>
      <c r="S47" s="18"/>
      <c r="T47" s="197"/>
      <c r="U47" s="73"/>
      <c r="V47" s="74"/>
      <c r="W47" s="12"/>
      <c r="X47" s="575" t="s">
        <v>129</v>
      </c>
    </row>
    <row r="48" spans="1:24" x14ac:dyDescent="0.2">
      <c r="A48" s="200"/>
      <c r="B48" s="200"/>
      <c r="C48" s="200"/>
      <c r="D48" s="200"/>
      <c r="E48" s="19" t="s">
        <v>82</v>
      </c>
      <c r="F48" s="20"/>
      <c r="G48" s="20"/>
      <c r="H48" s="19" t="s">
        <v>222</v>
      </c>
      <c r="I48" s="20"/>
      <c r="J48" s="20" t="s">
        <v>224</v>
      </c>
      <c r="K48" s="20"/>
      <c r="L48" s="21"/>
      <c r="M48" s="85">
        <v>0.75</v>
      </c>
      <c r="N48" s="86">
        <v>0.55902777777777779</v>
      </c>
      <c r="O48" s="21"/>
      <c r="P48" s="198">
        <f t="shared" si="0"/>
        <v>0.19097222222222221</v>
      </c>
      <c r="Q48" s="668"/>
      <c r="R48" s="121">
        <v>0.55902777777777779</v>
      </c>
      <c r="S48" s="21"/>
      <c r="T48" s="198"/>
      <c r="U48" s="69"/>
      <c r="V48" s="70"/>
      <c r="W48" s="12"/>
      <c r="X48" s="575" t="s">
        <v>204</v>
      </c>
    </row>
    <row r="49" spans="1:24" hidden="1" x14ac:dyDescent="0.2">
      <c r="A49" s="140" t="s">
        <v>125</v>
      </c>
      <c r="B49" s="140" t="s">
        <v>74</v>
      </c>
      <c r="C49" s="379" t="s">
        <v>128</v>
      </c>
      <c r="D49" s="379" t="s">
        <v>86</v>
      </c>
      <c r="E49" s="148"/>
      <c r="F49" s="149"/>
      <c r="G49" s="149"/>
      <c r="H49" s="148"/>
      <c r="I49" s="149"/>
      <c r="J49" s="149"/>
      <c r="K49" s="149"/>
      <c r="L49" s="150"/>
      <c r="M49" s="151"/>
      <c r="N49" s="152"/>
      <c r="O49" s="98"/>
      <c r="P49" s="37" t="str">
        <f t="shared" si="0"/>
        <v/>
      </c>
      <c r="Q49" s="669"/>
      <c r="R49" s="190"/>
      <c r="S49" s="98"/>
      <c r="T49" s="64"/>
      <c r="U49" s="154"/>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670"/>
      <c r="R50" s="191"/>
      <c r="S50" s="101"/>
      <c r="T50" s="39"/>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669"/>
      <c r="R51" s="19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670"/>
      <c r="R52" s="191"/>
      <c r="S52" s="101"/>
      <c r="T52" s="39"/>
      <c r="U52" s="192"/>
      <c r="V52" s="193"/>
      <c r="W52" s="12"/>
      <c r="X52" s="575" t="s">
        <v>206</v>
      </c>
    </row>
    <row r="53" spans="1:24" x14ac:dyDescent="0.2">
      <c r="A53" s="202" t="s">
        <v>133</v>
      </c>
      <c r="B53" s="202" t="s">
        <v>94</v>
      </c>
      <c r="C53" s="202" t="s">
        <v>134</v>
      </c>
      <c r="D53" s="505" t="s">
        <v>86</v>
      </c>
      <c r="E53" s="22" t="s">
        <v>77</v>
      </c>
      <c r="F53" s="23"/>
      <c r="G53" s="23"/>
      <c r="H53" s="22" t="s">
        <v>87</v>
      </c>
      <c r="I53" s="23"/>
      <c r="J53" s="23" t="s">
        <v>224</v>
      </c>
      <c r="K53" s="23"/>
      <c r="L53" s="24" t="s">
        <v>226</v>
      </c>
      <c r="M53" s="87">
        <v>0.72916666666666663</v>
      </c>
      <c r="N53" s="36"/>
      <c r="O53" s="18"/>
      <c r="P53" s="196" t="str">
        <f t="shared" si="0"/>
        <v/>
      </c>
      <c r="Q53" s="671"/>
      <c r="R53" s="35"/>
      <c r="S53" s="18"/>
      <c r="T53" s="197"/>
      <c r="U53" s="73"/>
      <c r="V53" s="74"/>
      <c r="W53" s="12"/>
      <c r="X53" s="575" t="s">
        <v>139</v>
      </c>
    </row>
    <row r="54" spans="1:24" x14ac:dyDescent="0.2">
      <c r="A54" s="200"/>
      <c r="B54" s="200"/>
      <c r="C54" s="200"/>
      <c r="D54" s="200"/>
      <c r="E54" s="19"/>
      <c r="F54" s="20"/>
      <c r="G54" s="20"/>
      <c r="H54" s="19"/>
      <c r="I54" s="20"/>
      <c r="J54" s="20"/>
      <c r="K54" s="20"/>
      <c r="L54" s="21"/>
      <c r="M54" s="42"/>
      <c r="N54" s="38"/>
      <c r="O54" s="21"/>
      <c r="P54" s="198" t="str">
        <f t="shared" si="0"/>
        <v/>
      </c>
      <c r="Q54" s="668"/>
      <c r="R54" s="104"/>
      <c r="S54" s="21"/>
      <c r="T54" s="198"/>
      <c r="U54" s="69"/>
      <c r="V54" s="70"/>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669"/>
      <c r="R55" s="19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670"/>
      <c r="R56" s="191"/>
      <c r="S56" s="101"/>
      <c r="T56" s="39"/>
      <c r="U56" s="192"/>
      <c r="V56" s="193"/>
      <c r="W56" s="12"/>
      <c r="X56" s="575" t="s">
        <v>208</v>
      </c>
    </row>
    <row r="57" spans="1:24" x14ac:dyDescent="0.2">
      <c r="A57" s="202" t="s">
        <v>140</v>
      </c>
      <c r="B57" s="202" t="s">
        <v>74</v>
      </c>
      <c r="C57" s="202" t="s">
        <v>141</v>
      </c>
      <c r="D57" s="505" t="s">
        <v>86</v>
      </c>
      <c r="E57" s="22" t="s">
        <v>77</v>
      </c>
      <c r="F57" s="369" t="s">
        <v>249</v>
      </c>
      <c r="G57" s="23"/>
      <c r="H57" s="22" t="s">
        <v>222</v>
      </c>
      <c r="I57" s="23"/>
      <c r="J57" s="23" t="s">
        <v>224</v>
      </c>
      <c r="K57" s="23"/>
      <c r="L57" s="24" t="s">
        <v>159</v>
      </c>
      <c r="M57" s="87">
        <v>0.75</v>
      </c>
      <c r="N57" s="88">
        <v>0.66666666666666663</v>
      </c>
      <c r="O57" s="18"/>
      <c r="P57" s="196">
        <f t="shared" si="0"/>
        <v>8.333333333333337E-2</v>
      </c>
      <c r="Q57" s="671"/>
      <c r="R57" s="1">
        <v>0.68402777777777779</v>
      </c>
      <c r="S57" s="18"/>
      <c r="T57" s="197"/>
      <c r="U57" s="71"/>
      <c r="V57" s="72"/>
      <c r="W57" s="12"/>
      <c r="X57" s="575" t="s">
        <v>145</v>
      </c>
    </row>
    <row r="58" spans="1:24" x14ac:dyDescent="0.2">
      <c r="A58" s="200"/>
      <c r="B58" s="200"/>
      <c r="C58" s="200"/>
      <c r="D58" s="200"/>
      <c r="E58" s="19" t="s">
        <v>77</v>
      </c>
      <c r="F58" s="384" t="s">
        <v>250</v>
      </c>
      <c r="G58" s="20"/>
      <c r="H58" s="19" t="s">
        <v>222</v>
      </c>
      <c r="I58" s="20"/>
      <c r="J58" s="20" t="s">
        <v>224</v>
      </c>
      <c r="K58" s="20"/>
      <c r="L58" s="21"/>
      <c r="M58" s="85">
        <v>0.75</v>
      </c>
      <c r="N58" s="86">
        <v>0.66666666666666663</v>
      </c>
      <c r="O58" s="21"/>
      <c r="P58" s="198">
        <f t="shared" si="0"/>
        <v>8.333333333333337E-2</v>
      </c>
      <c r="Q58" s="668"/>
      <c r="R58" s="121">
        <v>0.68402777777777779</v>
      </c>
      <c r="S58" s="21"/>
      <c r="T58" s="198"/>
      <c r="U58" s="69"/>
      <c r="V58" s="70"/>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669"/>
      <c r="R59" s="190"/>
      <c r="S59" s="98"/>
      <c r="T59" s="64"/>
      <c r="U59" s="194"/>
      <c r="V59" s="195"/>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670"/>
      <c r="R60" s="191"/>
      <c r="S60" s="101"/>
      <c r="T60" s="39"/>
      <c r="U60" s="192"/>
      <c r="V60" s="193"/>
      <c r="W60" s="12"/>
      <c r="X60" s="575" t="s">
        <v>210</v>
      </c>
    </row>
    <row r="61" spans="1:24" x14ac:dyDescent="0.2">
      <c r="A61" s="202" t="s">
        <v>146</v>
      </c>
      <c r="B61" s="202" t="s">
        <v>74</v>
      </c>
      <c r="C61" s="202" t="s">
        <v>147</v>
      </c>
      <c r="D61" s="505" t="s">
        <v>81</v>
      </c>
      <c r="E61" s="22" t="s">
        <v>221</v>
      </c>
      <c r="F61" s="23"/>
      <c r="G61" s="23"/>
      <c r="H61" s="22" t="s">
        <v>222</v>
      </c>
      <c r="I61" s="23"/>
      <c r="J61" s="23" t="s">
        <v>224</v>
      </c>
      <c r="K61" s="23"/>
      <c r="L61" s="24" t="s">
        <v>159</v>
      </c>
      <c r="M61" s="580" t="s">
        <v>89</v>
      </c>
      <c r="N61" s="88">
        <v>0.625</v>
      </c>
      <c r="O61" s="18"/>
      <c r="P61" s="196"/>
      <c r="Q61" s="671"/>
      <c r="R61" s="1">
        <v>0.66666666666666663</v>
      </c>
      <c r="S61" s="18"/>
      <c r="T61" s="606"/>
      <c r="U61" s="71"/>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668"/>
      <c r="R62" s="104"/>
      <c r="S62" s="21"/>
      <c r="T62" s="198"/>
      <c r="U62" s="69"/>
      <c r="V62" s="70"/>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669"/>
      <c r="R63" s="190"/>
      <c r="S63" s="98"/>
      <c r="T63" s="64"/>
      <c r="U63" s="154"/>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670"/>
      <c r="R64" s="191"/>
      <c r="S64" s="101"/>
      <c r="T64" s="39"/>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669"/>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670"/>
      <c r="R66" s="191"/>
      <c r="S66" s="101"/>
      <c r="T66" s="39"/>
      <c r="U66" s="192"/>
      <c r="V66" s="193"/>
      <c r="W66" s="12"/>
      <c r="X66" s="575" t="s">
        <v>213</v>
      </c>
    </row>
    <row r="67" spans="1:24" x14ac:dyDescent="0.2">
      <c r="A67" s="202" t="s">
        <v>146</v>
      </c>
      <c r="B67" s="202" t="s">
        <v>74</v>
      </c>
      <c r="C67" s="202" t="s">
        <v>153</v>
      </c>
      <c r="D67" s="505" t="s">
        <v>86</v>
      </c>
      <c r="E67" s="22" t="s">
        <v>221</v>
      </c>
      <c r="F67" s="23"/>
      <c r="G67" s="23"/>
      <c r="H67" s="22" t="s">
        <v>223</v>
      </c>
      <c r="I67" s="23"/>
      <c r="J67" s="23" t="s">
        <v>224</v>
      </c>
      <c r="K67" s="23"/>
      <c r="L67" s="24" t="s">
        <v>162</v>
      </c>
      <c r="M67" s="87">
        <v>0.75</v>
      </c>
      <c r="N67" s="88">
        <v>0.60416666666666663</v>
      </c>
      <c r="O67" s="18"/>
      <c r="P67" s="196">
        <f t="shared" si="0"/>
        <v>0.14583333333333337</v>
      </c>
      <c r="Q67" s="671"/>
      <c r="R67" s="1">
        <v>0.60416666666666663</v>
      </c>
      <c r="S67" s="18"/>
      <c r="T67" s="197"/>
      <c r="U67" s="71"/>
      <c r="V67" s="72"/>
      <c r="W67" s="12"/>
      <c r="X67" s="573" t="s">
        <v>79</v>
      </c>
    </row>
    <row r="68" spans="1:24" x14ac:dyDescent="0.2">
      <c r="A68" s="200"/>
      <c r="B68" s="200"/>
      <c r="C68" s="200"/>
      <c r="D68" s="200"/>
      <c r="E68" s="19"/>
      <c r="F68" s="20"/>
      <c r="G68" s="20"/>
      <c r="H68" s="19"/>
      <c r="I68" s="20"/>
      <c r="J68" s="20"/>
      <c r="K68" s="20"/>
      <c r="L68" s="21"/>
      <c r="M68" s="42"/>
      <c r="N68" s="38"/>
      <c r="O68" s="21"/>
      <c r="P68" s="198" t="str">
        <f t="shared" si="0"/>
        <v/>
      </c>
      <c r="Q68" s="668"/>
      <c r="R68" s="104"/>
      <c r="S68" s="21"/>
      <c r="T68" s="198"/>
      <c r="U68" s="69"/>
      <c r="V68" s="70"/>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669"/>
      <c r="R69" s="190"/>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670"/>
      <c r="R70" s="191"/>
      <c r="S70" s="101"/>
      <c r="T70" s="39"/>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669"/>
      <c r="R71" s="19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670"/>
      <c r="R72" s="191"/>
      <c r="S72" s="101"/>
      <c r="T72" s="39"/>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669"/>
      <c r="R73" s="19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670"/>
      <c r="R74" s="191"/>
      <c r="S74" s="101"/>
      <c r="T74" s="39"/>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41" si="1">IF(N75="","",MAX(M75-N75,0))</f>
        <v/>
      </c>
      <c r="Q75" s="669"/>
      <c r="R75" s="190"/>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670"/>
      <c r="R76" s="191"/>
      <c r="S76" s="101"/>
      <c r="T76" s="39"/>
      <c r="U76" s="192"/>
      <c r="V76" s="193"/>
      <c r="W76" s="12"/>
      <c r="X76" s="454" t="s">
        <v>224</v>
      </c>
    </row>
    <row r="77" spans="1:24" x14ac:dyDescent="0.2">
      <c r="A77" s="202" t="s">
        <v>165</v>
      </c>
      <c r="B77" s="202" t="s">
        <v>74</v>
      </c>
      <c r="C77" s="202" t="s">
        <v>166</v>
      </c>
      <c r="D77" s="505" t="s">
        <v>86</v>
      </c>
      <c r="E77" s="22" t="s">
        <v>77</v>
      </c>
      <c r="F77" s="23"/>
      <c r="G77" s="23"/>
      <c r="H77" s="22" t="s">
        <v>222</v>
      </c>
      <c r="I77" s="23"/>
      <c r="J77" s="23" t="s">
        <v>224</v>
      </c>
      <c r="K77" s="23"/>
      <c r="L77" s="24" t="s">
        <v>159</v>
      </c>
      <c r="M77" s="87">
        <v>0.75</v>
      </c>
      <c r="N77" s="88">
        <v>0.65972222222222221</v>
      </c>
      <c r="O77" s="18"/>
      <c r="P77" s="196">
        <f t="shared" si="1"/>
        <v>9.027777777777779E-2</v>
      </c>
      <c r="Q77" s="671"/>
      <c r="R77" s="1">
        <v>0.70138888888888884</v>
      </c>
      <c r="S77" s="18"/>
      <c r="T77" s="197"/>
      <c r="U77" s="73"/>
      <c r="V77" s="74"/>
      <c r="W77" s="12"/>
      <c r="X77" s="454" t="s">
        <v>79</v>
      </c>
    </row>
    <row r="78" spans="1:24" x14ac:dyDescent="0.2">
      <c r="A78" s="200"/>
      <c r="B78" s="200"/>
      <c r="C78" s="200"/>
      <c r="D78" s="200"/>
      <c r="E78" s="19"/>
      <c r="F78" s="20"/>
      <c r="G78" s="20"/>
      <c r="H78" s="19"/>
      <c r="I78" s="20"/>
      <c r="J78" s="20"/>
      <c r="K78" s="20"/>
      <c r="L78" s="21"/>
      <c r="M78" s="42"/>
      <c r="N78" s="38"/>
      <c r="O78" s="21"/>
      <c r="P78" s="198" t="str">
        <f t="shared" si="1"/>
        <v/>
      </c>
      <c r="Q78" s="668"/>
      <c r="R78" s="104"/>
      <c r="S78" s="21"/>
      <c r="T78" s="198"/>
      <c r="U78" s="69"/>
      <c r="V78" s="70"/>
      <c r="W78" s="12"/>
    </row>
    <row r="79" spans="1:24" x14ac:dyDescent="0.2">
      <c r="A79" s="202" t="s">
        <v>167</v>
      </c>
      <c r="B79" s="202" t="s">
        <v>137</v>
      </c>
      <c r="C79" s="202" t="s">
        <v>168</v>
      </c>
      <c r="D79" s="505" t="s">
        <v>81</v>
      </c>
      <c r="E79" s="22" t="s">
        <v>77</v>
      </c>
      <c r="F79" s="23"/>
      <c r="G79" s="23"/>
      <c r="H79" s="22" t="s">
        <v>222</v>
      </c>
      <c r="I79" s="23"/>
      <c r="J79" s="23" t="s">
        <v>224</v>
      </c>
      <c r="K79" s="23"/>
      <c r="L79" s="24"/>
      <c r="M79" s="87">
        <v>0.5</v>
      </c>
      <c r="N79" s="88">
        <v>0.4548611111111111</v>
      </c>
      <c r="O79" s="18"/>
      <c r="P79" s="196">
        <f t="shared" si="1"/>
        <v>4.5138888888888895E-2</v>
      </c>
      <c r="Q79" s="671"/>
      <c r="R79" s="1">
        <v>0.4548611111111111</v>
      </c>
      <c r="S79" s="18"/>
      <c r="T79" s="197"/>
      <c r="U79" s="71"/>
      <c r="V79" s="72"/>
      <c r="W79" s="12"/>
    </row>
    <row r="80" spans="1:24" x14ac:dyDescent="0.2">
      <c r="A80" s="200"/>
      <c r="B80" s="200"/>
      <c r="C80" s="200"/>
      <c r="D80" s="200"/>
      <c r="E80" s="19"/>
      <c r="F80" s="20"/>
      <c r="G80" s="20"/>
      <c r="H80" s="19"/>
      <c r="I80" s="20"/>
      <c r="J80" s="20"/>
      <c r="K80" s="20"/>
      <c r="L80" s="21"/>
      <c r="M80" s="42"/>
      <c r="N80" s="38"/>
      <c r="O80" s="21"/>
      <c r="P80" s="198" t="str">
        <f t="shared" si="1"/>
        <v/>
      </c>
      <c r="Q80" s="668"/>
      <c r="R80" s="104"/>
      <c r="S80" s="21"/>
      <c r="T80" s="198"/>
      <c r="U80" s="69"/>
      <c r="V80" s="70"/>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669"/>
      <c r="R81" s="190"/>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670"/>
      <c r="R82" s="191"/>
      <c r="S82" s="101"/>
      <c r="T82" s="39"/>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669"/>
      <c r="R83" s="19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670"/>
      <c r="R84" s="191"/>
      <c r="S84" s="101"/>
      <c r="T84" s="39"/>
      <c r="U84" s="192"/>
      <c r="V84" s="193"/>
      <c r="W84" s="12"/>
    </row>
    <row r="85" spans="1:23" x14ac:dyDescent="0.2">
      <c r="A85" s="202" t="s">
        <v>172</v>
      </c>
      <c r="B85" s="202" t="s">
        <v>74</v>
      </c>
      <c r="C85" s="202" t="s">
        <v>173</v>
      </c>
      <c r="D85" s="505" t="s">
        <v>86</v>
      </c>
      <c r="E85" s="22" t="s">
        <v>77</v>
      </c>
      <c r="F85" s="23"/>
      <c r="G85" s="23"/>
      <c r="H85" s="22" t="s">
        <v>223</v>
      </c>
      <c r="I85" s="23"/>
      <c r="J85" s="23" t="s">
        <v>224</v>
      </c>
      <c r="K85" s="23"/>
      <c r="L85" s="24" t="s">
        <v>159</v>
      </c>
      <c r="M85" s="87">
        <v>0.75</v>
      </c>
      <c r="N85" s="88">
        <v>0.70138888888888884</v>
      </c>
      <c r="O85" s="18"/>
      <c r="P85" s="196">
        <f t="shared" si="1"/>
        <v>4.861111111111116E-2</v>
      </c>
      <c r="Q85" s="671"/>
      <c r="R85" s="1">
        <v>0.71527777777777779</v>
      </c>
      <c r="S85" s="18"/>
      <c r="T85" s="197"/>
      <c r="U85" s="71"/>
      <c r="V85" s="72"/>
      <c r="W85" s="12"/>
    </row>
    <row r="86" spans="1:23" x14ac:dyDescent="0.2">
      <c r="A86" s="200"/>
      <c r="B86" s="200"/>
      <c r="C86" s="200"/>
      <c r="D86" s="200"/>
      <c r="E86" s="19"/>
      <c r="F86" s="20"/>
      <c r="G86" s="20"/>
      <c r="H86" s="19"/>
      <c r="I86" s="20"/>
      <c r="J86" s="20"/>
      <c r="K86" s="20"/>
      <c r="L86" s="21"/>
      <c r="M86" s="42"/>
      <c r="N86" s="38"/>
      <c r="O86" s="21"/>
      <c r="P86" s="198" t="str">
        <f t="shared" si="1"/>
        <v/>
      </c>
      <c r="Q86" s="668"/>
      <c r="R86" s="104"/>
      <c r="S86" s="21"/>
      <c r="T86" s="198"/>
      <c r="U86" s="69"/>
      <c r="V86" s="70"/>
      <c r="W86" s="12"/>
    </row>
    <row r="87" spans="1:23" x14ac:dyDescent="0.2">
      <c r="A87" s="202" t="s">
        <v>174</v>
      </c>
      <c r="B87" s="202" t="s">
        <v>94</v>
      </c>
      <c r="C87" s="202" t="s">
        <v>175</v>
      </c>
      <c r="D87" s="505" t="s">
        <v>86</v>
      </c>
      <c r="E87" s="22" t="s">
        <v>77</v>
      </c>
      <c r="F87" s="23"/>
      <c r="G87" s="23"/>
      <c r="H87" s="22" t="s">
        <v>223</v>
      </c>
      <c r="I87" s="23"/>
      <c r="J87" s="23" t="s">
        <v>224</v>
      </c>
      <c r="K87" s="23"/>
      <c r="L87" s="24" t="s">
        <v>226</v>
      </c>
      <c r="M87" s="87">
        <v>0.66666666666666663</v>
      </c>
      <c r="N87" s="36"/>
      <c r="O87" s="18"/>
      <c r="P87" s="196" t="str">
        <f t="shared" si="1"/>
        <v/>
      </c>
      <c r="Q87" s="671"/>
      <c r="R87" s="35"/>
      <c r="S87" s="18"/>
      <c r="T87" s="197"/>
      <c r="U87" s="71"/>
      <c r="V87" s="72"/>
      <c r="W87" s="12"/>
    </row>
    <row r="88" spans="1:23" x14ac:dyDescent="0.2">
      <c r="A88" s="200"/>
      <c r="B88" s="200"/>
      <c r="C88" s="200"/>
      <c r="D88" s="200"/>
      <c r="E88" s="19"/>
      <c r="F88" s="20"/>
      <c r="G88" s="20"/>
      <c r="H88" s="19"/>
      <c r="I88" s="20"/>
      <c r="J88" s="20"/>
      <c r="K88" s="20"/>
      <c r="L88" s="21"/>
      <c r="M88" s="42"/>
      <c r="N88" s="38"/>
      <c r="O88" s="21"/>
      <c r="P88" s="198" t="str">
        <f t="shared" si="1"/>
        <v/>
      </c>
      <c r="Q88" s="668"/>
      <c r="R88" s="104"/>
      <c r="S88" s="21"/>
      <c r="T88" s="198"/>
      <c r="U88" s="69"/>
      <c r="V88" s="70"/>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669"/>
      <c r="R89" s="19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670"/>
      <c r="R90" s="191"/>
      <c r="S90" s="101"/>
      <c r="T90" s="39"/>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669"/>
      <c r="R91" s="19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670"/>
      <c r="R92" s="191"/>
      <c r="S92" s="101"/>
      <c r="T92" s="39"/>
      <c r="U92" s="192"/>
      <c r="V92" s="193"/>
      <c r="W92" s="12"/>
    </row>
    <row r="93" spans="1:23" x14ac:dyDescent="0.2">
      <c r="A93" s="202" t="s">
        <v>178</v>
      </c>
      <c r="B93" s="202" t="s">
        <v>79</v>
      </c>
      <c r="C93" s="202" t="s">
        <v>179</v>
      </c>
      <c r="D93" s="505" t="s">
        <v>81</v>
      </c>
      <c r="E93" s="22" t="s">
        <v>77</v>
      </c>
      <c r="F93" s="23"/>
      <c r="G93" s="23"/>
      <c r="H93" s="22" t="s">
        <v>222</v>
      </c>
      <c r="I93" s="23"/>
      <c r="J93" s="23"/>
      <c r="K93" s="23"/>
      <c r="L93" s="24"/>
      <c r="M93" s="87">
        <v>0.75</v>
      </c>
      <c r="N93" s="36"/>
      <c r="O93" s="18"/>
      <c r="P93" s="196" t="str">
        <f t="shared" si="1"/>
        <v/>
      </c>
      <c r="Q93" s="671"/>
      <c r="R93" s="35"/>
      <c r="S93" s="18"/>
      <c r="T93" s="197"/>
      <c r="U93" s="71"/>
      <c r="V93" s="72"/>
      <c r="W93" s="12"/>
    </row>
    <row r="94" spans="1:23" x14ac:dyDescent="0.2">
      <c r="A94" s="200"/>
      <c r="B94" s="200"/>
      <c r="C94" s="200"/>
      <c r="D94" s="200"/>
      <c r="E94" s="19"/>
      <c r="F94" s="20"/>
      <c r="G94" s="20"/>
      <c r="H94" s="19"/>
      <c r="I94" s="20"/>
      <c r="J94" s="20"/>
      <c r="K94" s="20"/>
      <c r="L94" s="21"/>
      <c r="M94" s="42"/>
      <c r="N94" s="38"/>
      <c r="O94" s="21"/>
      <c r="P94" s="198" t="str">
        <f t="shared" si="1"/>
        <v/>
      </c>
      <c r="Q94" s="668"/>
      <c r="R94" s="104"/>
      <c r="S94" s="21"/>
      <c r="T94" s="198"/>
      <c r="U94" s="69"/>
      <c r="V94" s="70"/>
      <c r="W94" s="12"/>
    </row>
    <row r="95" spans="1:23" x14ac:dyDescent="0.2">
      <c r="A95" s="202" t="s">
        <v>181</v>
      </c>
      <c r="B95" s="202" t="s">
        <v>94</v>
      </c>
      <c r="C95" s="202" t="s">
        <v>182</v>
      </c>
      <c r="D95" s="505" t="s">
        <v>81</v>
      </c>
      <c r="E95" s="22" t="s">
        <v>221</v>
      </c>
      <c r="F95" s="23"/>
      <c r="G95" s="23"/>
      <c r="H95" s="22" t="s">
        <v>222</v>
      </c>
      <c r="I95" s="23"/>
      <c r="J95" s="23" t="s">
        <v>224</v>
      </c>
      <c r="K95" s="23"/>
      <c r="L95" s="24"/>
      <c r="M95" s="87">
        <v>0.58333333333333337</v>
      </c>
      <c r="N95" s="88">
        <v>0.53819444444444442</v>
      </c>
      <c r="O95" s="18"/>
      <c r="P95" s="196">
        <f t="shared" si="1"/>
        <v>4.5138888888888951E-2</v>
      </c>
      <c r="Q95" s="671"/>
      <c r="R95" s="1">
        <v>0.66319444444444442</v>
      </c>
      <c r="S95" s="18"/>
      <c r="T95" s="197"/>
      <c r="U95" s="73"/>
      <c r="V95" s="74"/>
      <c r="W95" s="12"/>
    </row>
    <row r="96" spans="1:23" x14ac:dyDescent="0.2">
      <c r="A96" s="200"/>
      <c r="B96" s="200"/>
      <c r="C96" s="200"/>
      <c r="D96" s="200"/>
      <c r="E96" s="19" t="s">
        <v>82</v>
      </c>
      <c r="F96" s="20"/>
      <c r="G96" s="20"/>
      <c r="H96" s="19" t="s">
        <v>222</v>
      </c>
      <c r="I96" s="20"/>
      <c r="J96" s="20" t="s">
        <v>224</v>
      </c>
      <c r="K96" s="20"/>
      <c r="L96" s="21"/>
      <c r="M96" s="85">
        <v>0.58333333333333337</v>
      </c>
      <c r="N96" s="86">
        <v>0.4548611111111111</v>
      </c>
      <c r="O96" s="21"/>
      <c r="P96" s="198">
        <f t="shared" si="1"/>
        <v>0.12847222222222227</v>
      </c>
      <c r="Q96" s="668"/>
      <c r="R96" s="121">
        <v>0.4548611111111111</v>
      </c>
      <c r="S96" s="21"/>
      <c r="T96" s="198"/>
      <c r="U96" s="69"/>
      <c r="V96" s="70"/>
      <c r="W96" s="12"/>
    </row>
    <row r="97" spans="1:23" x14ac:dyDescent="0.2">
      <c r="A97" s="202" t="s">
        <v>183</v>
      </c>
      <c r="B97" s="202" t="s">
        <v>74</v>
      </c>
      <c r="C97" s="202" t="s">
        <v>184</v>
      </c>
      <c r="D97" s="505" t="s">
        <v>86</v>
      </c>
      <c r="E97" s="22" t="s">
        <v>221</v>
      </c>
      <c r="F97" s="23"/>
      <c r="G97" s="23"/>
      <c r="H97" s="22" t="s">
        <v>222</v>
      </c>
      <c r="I97" s="23"/>
      <c r="J97" s="23" t="s">
        <v>224</v>
      </c>
      <c r="K97" s="23"/>
      <c r="L97" s="24" t="s">
        <v>226</v>
      </c>
      <c r="M97" s="87">
        <v>0.75</v>
      </c>
      <c r="N97" s="88">
        <v>0.62152777777777779</v>
      </c>
      <c r="O97" s="18"/>
      <c r="P97" s="196">
        <f t="shared" si="1"/>
        <v>0.12847222222222221</v>
      </c>
      <c r="Q97" s="671"/>
      <c r="R97" s="1">
        <v>0.70486111111111116</v>
      </c>
      <c r="S97" s="18"/>
      <c r="T97" s="197"/>
      <c r="U97" s="71"/>
      <c r="V97" s="72"/>
      <c r="W97" s="12"/>
    </row>
    <row r="98" spans="1:23" x14ac:dyDescent="0.2">
      <c r="A98" s="200"/>
      <c r="B98" s="200"/>
      <c r="C98" s="200"/>
      <c r="D98" s="200"/>
      <c r="E98" s="19"/>
      <c r="F98" s="20"/>
      <c r="G98" s="20"/>
      <c r="H98" s="19"/>
      <c r="I98" s="20"/>
      <c r="J98" s="20"/>
      <c r="K98" s="20"/>
      <c r="L98" s="21"/>
      <c r="M98" s="42"/>
      <c r="N98" s="38"/>
      <c r="O98" s="21"/>
      <c r="P98" s="198" t="str">
        <f t="shared" si="1"/>
        <v/>
      </c>
      <c r="Q98" s="668"/>
      <c r="R98" s="104"/>
      <c r="S98" s="21"/>
      <c r="T98" s="198"/>
      <c r="U98" s="69"/>
      <c r="V98" s="70"/>
      <c r="W98" s="12"/>
    </row>
    <row r="99" spans="1:23" x14ac:dyDescent="0.2">
      <c r="A99" s="202" t="s">
        <v>185</v>
      </c>
      <c r="B99" s="202" t="s">
        <v>74</v>
      </c>
      <c r="C99" s="202" t="s">
        <v>186</v>
      </c>
      <c r="D99" s="505" t="s">
        <v>86</v>
      </c>
      <c r="E99" s="22" t="s">
        <v>77</v>
      </c>
      <c r="F99" s="23"/>
      <c r="G99" s="23"/>
      <c r="H99" s="22" t="s">
        <v>222</v>
      </c>
      <c r="I99" s="23"/>
      <c r="J99" s="23" t="s">
        <v>224</v>
      </c>
      <c r="K99" s="23"/>
      <c r="L99" s="24" t="s">
        <v>226</v>
      </c>
      <c r="M99" s="87">
        <v>0.75</v>
      </c>
      <c r="N99" s="88">
        <v>0.57986111111111105</v>
      </c>
      <c r="O99" s="18"/>
      <c r="P99" s="196">
        <f t="shared" si="1"/>
        <v>0.17013888888888895</v>
      </c>
      <c r="Q99" s="671"/>
      <c r="R99" s="1">
        <v>0.60069444444444442</v>
      </c>
      <c r="S99" s="18"/>
      <c r="T99" s="197"/>
      <c r="U99" s="71"/>
      <c r="V99" s="72"/>
      <c r="W99" s="12"/>
    </row>
    <row r="100" spans="1:23" x14ac:dyDescent="0.2">
      <c r="A100" s="200"/>
      <c r="B100" s="200"/>
      <c r="C100" s="200"/>
      <c r="D100" s="200"/>
      <c r="E100" s="19"/>
      <c r="F100" s="20"/>
      <c r="G100" s="20"/>
      <c r="H100" s="19"/>
      <c r="I100" s="20"/>
      <c r="J100" s="20"/>
      <c r="K100" s="20"/>
      <c r="L100" s="21"/>
      <c r="M100" s="42"/>
      <c r="N100" s="38"/>
      <c r="O100" s="21"/>
      <c r="P100" s="198" t="str">
        <f t="shared" si="1"/>
        <v/>
      </c>
      <c r="Q100" s="668"/>
      <c r="R100" s="104"/>
      <c r="S100" s="21"/>
      <c r="T100" s="198"/>
      <c r="U100" s="69"/>
      <c r="V100" s="70"/>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669"/>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670"/>
      <c r="R102" s="191"/>
      <c r="S102" s="101"/>
      <c r="T102" s="39"/>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669"/>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670"/>
      <c r="R104" s="191"/>
      <c r="S104" s="101"/>
      <c r="T104" s="39"/>
      <c r="U104" s="192"/>
      <c r="V104" s="193"/>
      <c r="W104" s="12"/>
    </row>
    <row r="105" spans="1:23" x14ac:dyDescent="0.2">
      <c r="A105" s="596" t="s">
        <v>191</v>
      </c>
      <c r="B105" s="596" t="s">
        <v>94</v>
      </c>
      <c r="C105" s="596" t="s">
        <v>192</v>
      </c>
      <c r="D105" s="505" t="s">
        <v>81</v>
      </c>
      <c r="E105" s="22" t="s">
        <v>221</v>
      </c>
      <c r="F105" s="369" t="s">
        <v>191</v>
      </c>
      <c r="G105" s="23"/>
      <c r="H105" s="22" t="s">
        <v>222</v>
      </c>
      <c r="I105" s="23"/>
      <c r="J105" s="23" t="s">
        <v>224</v>
      </c>
      <c r="K105" s="23"/>
      <c r="L105" s="24"/>
      <c r="M105" s="87">
        <v>0.75</v>
      </c>
      <c r="N105" s="88">
        <v>0.64583333333333337</v>
      </c>
      <c r="O105" s="18"/>
      <c r="P105" s="196">
        <f t="shared" si="1"/>
        <v>0.10416666666666663</v>
      </c>
      <c r="Q105" s="671"/>
      <c r="R105" s="128">
        <v>0.72569444444444453</v>
      </c>
      <c r="S105" s="24"/>
      <c r="T105" s="197"/>
      <c r="U105" s="71"/>
      <c r="V105" s="72"/>
      <c r="W105" s="12"/>
    </row>
    <row r="106" spans="1:23" x14ac:dyDescent="0.2">
      <c r="A106" s="596"/>
      <c r="B106" s="596"/>
      <c r="C106" s="596"/>
      <c r="D106" s="596"/>
      <c r="E106" s="129" t="s">
        <v>221</v>
      </c>
      <c r="F106" s="742" t="s">
        <v>251</v>
      </c>
      <c r="G106" s="157"/>
      <c r="H106" s="129" t="s">
        <v>222</v>
      </c>
      <c r="I106" s="157"/>
      <c r="J106" s="157" t="s">
        <v>224</v>
      </c>
      <c r="K106" s="157"/>
      <c r="L106" s="48"/>
      <c r="M106" s="158">
        <v>0.75</v>
      </c>
      <c r="N106" s="123">
        <v>0.72569444444444453</v>
      </c>
      <c r="O106" s="48"/>
      <c r="P106" s="198">
        <f t="shared" si="1"/>
        <v>2.4305555555555469E-2</v>
      </c>
      <c r="Q106" s="671"/>
      <c r="R106" s="126">
        <v>0.72569444444444453</v>
      </c>
      <c r="S106" s="48"/>
      <c r="T106" s="198"/>
      <c r="U106" s="124"/>
      <c r="V106" s="125"/>
      <c r="W106" s="12"/>
    </row>
    <row r="107" spans="1:23" ht="13.5" thickBot="1" x14ac:dyDescent="0.25">
      <c r="A107" s="360"/>
      <c r="B107" s="360"/>
      <c r="C107" s="360"/>
      <c r="D107" s="360"/>
      <c r="E107" s="25" t="s">
        <v>82</v>
      </c>
      <c r="F107" s="566" t="s">
        <v>252</v>
      </c>
      <c r="G107" s="26"/>
      <c r="H107" s="25" t="s">
        <v>222</v>
      </c>
      <c r="I107" s="26"/>
      <c r="J107" s="26" t="s">
        <v>224</v>
      </c>
      <c r="K107" s="26"/>
      <c r="L107" s="27"/>
      <c r="M107" s="159">
        <v>0.75</v>
      </c>
      <c r="N107" s="160">
        <v>0.61458333333333337</v>
      </c>
      <c r="O107" s="27"/>
      <c r="P107" s="894">
        <f t="shared" si="1"/>
        <v>0.13541666666666663</v>
      </c>
      <c r="Q107" s="895"/>
      <c r="R107" s="161">
        <v>0.61458333333333337</v>
      </c>
      <c r="S107" s="27"/>
      <c r="T107" s="894"/>
      <c r="U107" s="75"/>
      <c r="V107" s="76"/>
      <c r="W107" s="12"/>
    </row>
    <row r="108" spans="1:23" x14ac:dyDescent="0.2">
      <c r="A108" s="505" t="s">
        <v>444</v>
      </c>
      <c r="B108" s="505" t="s">
        <v>79</v>
      </c>
      <c r="C108" s="202"/>
      <c r="D108" s="505" t="s">
        <v>81</v>
      </c>
      <c r="E108" s="22" t="s">
        <v>77</v>
      </c>
      <c r="F108" s="23"/>
      <c r="G108" s="23"/>
      <c r="H108" s="22" t="s">
        <v>223</v>
      </c>
      <c r="I108" s="23"/>
      <c r="J108" s="23" t="s">
        <v>224</v>
      </c>
      <c r="K108" s="23"/>
      <c r="L108" s="24"/>
      <c r="M108" s="41"/>
      <c r="N108" s="36"/>
      <c r="O108" s="18"/>
      <c r="P108" s="74"/>
      <c r="Q108" s="74"/>
      <c r="R108" s="35"/>
      <c r="S108" s="18"/>
      <c r="T108" s="74"/>
      <c r="U108" s="71"/>
      <c r="V108" s="72"/>
      <c r="W108" s="12"/>
    </row>
    <row r="109" spans="1:23" x14ac:dyDescent="0.2">
      <c r="A109" s="200"/>
      <c r="B109" s="200"/>
      <c r="C109" s="200"/>
      <c r="D109" s="200"/>
      <c r="E109" s="19"/>
      <c r="F109" s="20"/>
      <c r="G109" s="20"/>
      <c r="H109" s="19"/>
      <c r="I109" s="20"/>
      <c r="J109" s="20"/>
      <c r="K109" s="20"/>
      <c r="L109" s="21"/>
      <c r="M109" s="42"/>
      <c r="N109" s="38"/>
      <c r="O109" s="21"/>
      <c r="P109" s="70"/>
      <c r="Q109" s="70"/>
      <c r="R109" s="104"/>
      <c r="S109" s="21"/>
      <c r="T109" s="70"/>
      <c r="U109" s="69"/>
      <c r="V109" s="70"/>
      <c r="W109" s="12"/>
    </row>
    <row r="110" spans="1:23" x14ac:dyDescent="0.2">
      <c r="A110" s="596" t="s">
        <v>431</v>
      </c>
      <c r="B110" s="596" t="s">
        <v>79</v>
      </c>
      <c r="C110" s="596"/>
      <c r="D110" s="505" t="s">
        <v>81</v>
      </c>
      <c r="E110" s="22" t="s">
        <v>77</v>
      </c>
      <c r="F110" s="23"/>
      <c r="G110" s="23"/>
      <c r="H110" s="22" t="s">
        <v>223</v>
      </c>
      <c r="I110" s="23"/>
      <c r="J110" s="23" t="s">
        <v>224</v>
      </c>
      <c r="K110" s="23"/>
      <c r="L110" s="24"/>
      <c r="M110" s="41"/>
      <c r="N110" s="36"/>
      <c r="O110" s="18"/>
      <c r="P110" s="74"/>
      <c r="Q110" s="74"/>
      <c r="R110" s="35"/>
      <c r="S110" s="18"/>
      <c r="T110" s="74"/>
      <c r="U110" s="71"/>
      <c r="V110" s="72"/>
      <c r="W110" s="12"/>
    </row>
    <row r="111" spans="1:23" x14ac:dyDescent="0.2">
      <c r="A111" s="199"/>
      <c r="B111" s="199"/>
      <c r="C111" s="199"/>
      <c r="D111" s="592"/>
      <c r="E111" s="19"/>
      <c r="F111" s="20"/>
      <c r="G111" s="20"/>
      <c r="H111" s="19"/>
      <c r="I111" s="20"/>
      <c r="J111" s="20"/>
      <c r="K111" s="20"/>
      <c r="L111" s="21"/>
      <c r="M111" s="42"/>
      <c r="N111" s="38"/>
      <c r="O111" s="21"/>
      <c r="P111" s="70"/>
      <c r="Q111" s="70"/>
      <c r="R111" s="104"/>
      <c r="S111" s="21"/>
      <c r="T111" s="70"/>
      <c r="U111" s="69"/>
      <c r="V111" s="70"/>
      <c r="W111" s="12"/>
    </row>
    <row r="112" spans="1:23" x14ac:dyDescent="0.2">
      <c r="A112" s="505" t="s">
        <v>244</v>
      </c>
      <c r="B112" s="505" t="s">
        <v>79</v>
      </c>
      <c r="C112" s="202"/>
      <c r="D112" s="505" t="s">
        <v>81</v>
      </c>
      <c r="E112" s="22" t="s">
        <v>77</v>
      </c>
      <c r="F112" s="23"/>
      <c r="G112" s="23"/>
      <c r="H112" s="22" t="s">
        <v>223</v>
      </c>
      <c r="I112" s="23"/>
      <c r="J112" s="23" t="s">
        <v>224</v>
      </c>
      <c r="K112" s="23"/>
      <c r="L112" s="24"/>
      <c r="M112" s="41"/>
      <c r="N112" s="36"/>
      <c r="O112" s="18"/>
      <c r="P112" s="74"/>
      <c r="Q112" s="74"/>
      <c r="R112" s="35"/>
      <c r="S112" s="18"/>
      <c r="T112" s="74"/>
      <c r="U112" s="71"/>
      <c r="V112" s="72"/>
      <c r="W112" s="12"/>
    </row>
    <row r="113" spans="1:23" x14ac:dyDescent="0.2">
      <c r="A113" s="200"/>
      <c r="B113" s="200"/>
      <c r="C113" s="200"/>
      <c r="D113" s="200"/>
      <c r="E113" s="19"/>
      <c r="F113" s="20"/>
      <c r="G113" s="20"/>
      <c r="H113" s="19"/>
      <c r="I113" s="20"/>
      <c r="J113" s="20"/>
      <c r="K113" s="20"/>
      <c r="L113" s="21"/>
      <c r="M113" s="42"/>
      <c r="N113" s="38"/>
      <c r="O113" s="21"/>
      <c r="P113" s="70"/>
      <c r="Q113" s="70"/>
      <c r="R113" s="104"/>
      <c r="S113" s="21"/>
      <c r="T113" s="70"/>
      <c r="U113" s="69"/>
      <c r="V113" s="70"/>
      <c r="W113" s="12"/>
    </row>
    <row r="114" spans="1:23" x14ac:dyDescent="0.2">
      <c r="A114" s="505" t="s">
        <v>299</v>
      </c>
      <c r="B114" s="505" t="s">
        <v>79</v>
      </c>
      <c r="C114" s="202"/>
      <c r="D114" s="505" t="s">
        <v>81</v>
      </c>
      <c r="E114" s="22" t="s">
        <v>77</v>
      </c>
      <c r="F114" s="23"/>
      <c r="G114" s="23"/>
      <c r="H114" s="22" t="s">
        <v>223</v>
      </c>
      <c r="I114" s="23"/>
      <c r="J114" s="23" t="s">
        <v>224</v>
      </c>
      <c r="K114" s="23"/>
      <c r="L114" s="24"/>
      <c r="M114" s="41"/>
      <c r="N114" s="36"/>
      <c r="O114" s="18"/>
      <c r="P114" s="74"/>
      <c r="Q114" s="74"/>
      <c r="R114" s="35"/>
      <c r="S114" s="18"/>
      <c r="T114" s="74"/>
      <c r="U114" s="71"/>
      <c r="V114" s="72"/>
      <c r="W114" s="12"/>
    </row>
    <row r="115" spans="1:23" x14ac:dyDescent="0.2">
      <c r="A115" s="200"/>
      <c r="B115" s="200"/>
      <c r="C115" s="200"/>
      <c r="D115" s="200"/>
      <c r="E115" s="19"/>
      <c r="F115" s="20"/>
      <c r="G115" s="20"/>
      <c r="H115" s="19"/>
      <c r="I115" s="20"/>
      <c r="J115" s="20"/>
      <c r="K115" s="20"/>
      <c r="L115" s="21"/>
      <c r="M115" s="42"/>
      <c r="N115" s="38"/>
      <c r="O115" s="21"/>
      <c r="P115" s="145"/>
      <c r="Q115" s="145"/>
      <c r="R115" s="913"/>
      <c r="S115" s="45"/>
      <c r="T115" s="145"/>
      <c r="U115" s="69"/>
      <c r="V115" s="70"/>
      <c r="W115" s="12"/>
    </row>
    <row r="116" spans="1:23" x14ac:dyDescent="0.2">
      <c r="A116" s="505" t="s">
        <v>432</v>
      </c>
      <c r="B116" s="505" t="s">
        <v>79</v>
      </c>
      <c r="C116" s="202"/>
      <c r="D116" s="505" t="s">
        <v>81</v>
      </c>
      <c r="E116" s="16" t="s">
        <v>221</v>
      </c>
      <c r="F116" s="17"/>
      <c r="G116" s="17"/>
      <c r="H116" s="16" t="s">
        <v>222</v>
      </c>
      <c r="I116" s="17"/>
      <c r="J116" s="17" t="s">
        <v>224</v>
      </c>
      <c r="K116" s="17"/>
      <c r="L116" s="18"/>
      <c r="M116" s="41"/>
      <c r="N116" s="36"/>
      <c r="O116" s="18"/>
      <c r="P116" s="72"/>
      <c r="Q116" s="72"/>
      <c r="R116" s="914"/>
      <c r="S116" s="24"/>
      <c r="T116" s="72"/>
      <c r="U116" s="73"/>
      <c r="V116" s="74"/>
      <c r="W116" s="12"/>
    </row>
    <row r="117" spans="1:23" x14ac:dyDescent="0.2">
      <c r="A117" s="200"/>
      <c r="B117" s="200"/>
      <c r="C117" s="200"/>
      <c r="D117" s="200"/>
      <c r="E117" s="19"/>
      <c r="F117" s="20"/>
      <c r="G117" s="20"/>
      <c r="H117" s="19"/>
      <c r="I117" s="20"/>
      <c r="J117" s="20"/>
      <c r="K117" s="20"/>
      <c r="L117" s="21"/>
      <c r="M117" s="42"/>
      <c r="N117" s="38"/>
      <c r="O117" s="21"/>
      <c r="P117" s="70"/>
      <c r="Q117" s="70"/>
      <c r="R117" s="915"/>
      <c r="S117" s="106"/>
      <c r="T117" s="70"/>
      <c r="U117" s="69"/>
      <c r="V117" s="70"/>
      <c r="W117" s="12"/>
    </row>
    <row r="118" spans="1:23" x14ac:dyDescent="0.2">
      <c r="A118" s="505" t="s">
        <v>433</v>
      </c>
      <c r="B118" s="505" t="s">
        <v>79</v>
      </c>
      <c r="C118" s="202"/>
      <c r="D118" s="505" t="s">
        <v>81</v>
      </c>
      <c r="E118" s="22" t="s">
        <v>77</v>
      </c>
      <c r="F118" s="23"/>
      <c r="G118" s="23"/>
      <c r="H118" s="22" t="s">
        <v>223</v>
      </c>
      <c r="I118" s="23"/>
      <c r="J118" s="23" t="s">
        <v>224</v>
      </c>
      <c r="K118" s="23"/>
      <c r="L118" s="24"/>
      <c r="M118" s="41"/>
      <c r="N118" s="36"/>
      <c r="O118" s="18"/>
      <c r="P118" s="74"/>
      <c r="Q118" s="74"/>
      <c r="R118" s="35"/>
      <c r="S118" s="18"/>
      <c r="T118" s="74"/>
      <c r="U118" s="71"/>
      <c r="V118" s="72"/>
      <c r="W118" s="12"/>
    </row>
    <row r="119" spans="1:23" x14ac:dyDescent="0.2">
      <c r="A119" s="200"/>
      <c r="B119" s="200"/>
      <c r="C119" s="200"/>
      <c r="D119" s="200"/>
      <c r="E119" s="19"/>
      <c r="F119" s="20"/>
      <c r="G119" s="20"/>
      <c r="H119" s="19"/>
      <c r="I119" s="20"/>
      <c r="J119" s="20"/>
      <c r="K119" s="20"/>
      <c r="L119" s="21"/>
      <c r="M119" s="42"/>
      <c r="N119" s="38"/>
      <c r="O119" s="21"/>
      <c r="P119" s="145"/>
      <c r="Q119" s="145"/>
      <c r="R119" s="913"/>
      <c r="S119" s="45"/>
      <c r="T119" s="145"/>
      <c r="U119" s="69"/>
      <c r="V119" s="70"/>
      <c r="W119" s="12"/>
    </row>
    <row r="120" spans="1:23" x14ac:dyDescent="0.2">
      <c r="A120" s="505" t="s">
        <v>434</v>
      </c>
      <c r="B120" s="505" t="s">
        <v>79</v>
      </c>
      <c r="C120" s="202"/>
      <c r="D120" s="505" t="s">
        <v>81</v>
      </c>
      <c r="E120" s="16" t="s">
        <v>221</v>
      </c>
      <c r="F120" s="17"/>
      <c r="G120" s="17"/>
      <c r="H120" s="16" t="s">
        <v>223</v>
      </c>
      <c r="I120" s="17"/>
      <c r="J120" s="17" t="s">
        <v>224</v>
      </c>
      <c r="K120" s="17"/>
      <c r="L120" s="18"/>
      <c r="M120" s="41"/>
      <c r="N120" s="36"/>
      <c r="O120" s="18"/>
      <c r="P120" s="72"/>
      <c r="Q120" s="72"/>
      <c r="R120" s="914"/>
      <c r="S120" s="24"/>
      <c r="T120" s="72"/>
      <c r="U120" s="73"/>
      <c r="V120" s="74"/>
      <c r="W120" s="12"/>
    </row>
    <row r="121" spans="1:23" x14ac:dyDescent="0.2">
      <c r="A121" s="200"/>
      <c r="B121" s="200"/>
      <c r="C121" s="200"/>
      <c r="D121" s="200"/>
      <c r="E121" s="19"/>
      <c r="F121" s="20"/>
      <c r="G121" s="20"/>
      <c r="H121" s="19"/>
      <c r="I121" s="20"/>
      <c r="J121" s="20"/>
      <c r="K121" s="20"/>
      <c r="L121" s="21"/>
      <c r="M121" s="42"/>
      <c r="N121" s="38"/>
      <c r="O121" s="21"/>
      <c r="P121" s="70"/>
      <c r="Q121" s="70"/>
      <c r="R121" s="915"/>
      <c r="S121" s="106"/>
      <c r="T121" s="70"/>
      <c r="U121" s="69"/>
      <c r="V121" s="70"/>
      <c r="W121" s="12"/>
    </row>
    <row r="122" spans="1:23" x14ac:dyDescent="0.2">
      <c r="A122" s="505" t="s">
        <v>285</v>
      </c>
      <c r="B122" s="505" t="s">
        <v>79</v>
      </c>
      <c r="C122" s="202"/>
      <c r="D122" s="505" t="s">
        <v>81</v>
      </c>
      <c r="E122" s="22" t="s">
        <v>77</v>
      </c>
      <c r="F122" s="23"/>
      <c r="G122" s="23"/>
      <c r="H122" s="22" t="s">
        <v>223</v>
      </c>
      <c r="I122" s="23"/>
      <c r="J122" s="23" t="s">
        <v>224</v>
      </c>
      <c r="K122" s="23"/>
      <c r="L122" s="24"/>
      <c r="M122" s="41"/>
      <c r="N122" s="36"/>
      <c r="O122" s="18"/>
      <c r="P122" s="74"/>
      <c r="Q122" s="74"/>
      <c r="R122" s="35"/>
      <c r="S122" s="18"/>
      <c r="T122" s="74"/>
      <c r="U122" s="71"/>
      <c r="V122" s="72"/>
      <c r="W122" s="12"/>
    </row>
    <row r="123" spans="1:23" x14ac:dyDescent="0.2">
      <c r="A123" s="200"/>
      <c r="B123" s="200"/>
      <c r="C123" s="200"/>
      <c r="D123" s="200"/>
      <c r="E123" s="19"/>
      <c r="F123" s="20"/>
      <c r="G123" s="20"/>
      <c r="H123" s="19"/>
      <c r="I123" s="20"/>
      <c r="J123" s="20"/>
      <c r="K123" s="20"/>
      <c r="L123" s="21"/>
      <c r="M123" s="42"/>
      <c r="N123" s="38"/>
      <c r="O123" s="21"/>
      <c r="P123" s="145"/>
      <c r="Q123" s="145"/>
      <c r="R123" s="913"/>
      <c r="S123" s="45"/>
      <c r="T123" s="145"/>
      <c r="U123" s="69"/>
      <c r="V123" s="70"/>
      <c r="W123" s="12"/>
    </row>
    <row r="124" spans="1:23" x14ac:dyDescent="0.2">
      <c r="A124" s="505" t="s">
        <v>435</v>
      </c>
      <c r="B124" s="505" t="s">
        <v>79</v>
      </c>
      <c r="C124" s="202"/>
      <c r="D124" s="505" t="s">
        <v>81</v>
      </c>
      <c r="E124" s="16" t="s">
        <v>77</v>
      </c>
      <c r="F124" s="17"/>
      <c r="G124" s="17"/>
      <c r="H124" s="16" t="s">
        <v>223</v>
      </c>
      <c r="I124" s="17"/>
      <c r="J124" s="17" t="s">
        <v>224</v>
      </c>
      <c r="K124" s="17"/>
      <c r="L124" s="18"/>
      <c r="M124" s="41"/>
      <c r="N124" s="36"/>
      <c r="O124" s="18"/>
      <c r="P124" s="72"/>
      <c r="Q124" s="72"/>
      <c r="R124" s="914"/>
      <c r="S124" s="24"/>
      <c r="T124" s="72"/>
      <c r="U124" s="73"/>
      <c r="V124" s="74"/>
      <c r="W124" s="12"/>
    </row>
    <row r="125" spans="1:23" x14ac:dyDescent="0.2">
      <c r="A125" s="200"/>
      <c r="B125" s="200"/>
      <c r="C125" s="200"/>
      <c r="D125" s="200"/>
      <c r="E125" s="19"/>
      <c r="F125" s="20"/>
      <c r="G125" s="20"/>
      <c r="H125" s="19"/>
      <c r="I125" s="20"/>
      <c r="J125" s="20"/>
      <c r="K125" s="20"/>
      <c r="L125" s="21"/>
      <c r="M125" s="42"/>
      <c r="N125" s="38"/>
      <c r="O125" s="21"/>
      <c r="P125" s="70"/>
      <c r="Q125" s="70"/>
      <c r="R125" s="915"/>
      <c r="S125" s="106"/>
      <c r="T125" s="70"/>
      <c r="U125" s="69"/>
      <c r="V125" s="70"/>
      <c r="W125" s="12"/>
    </row>
    <row r="126" spans="1:23" x14ac:dyDescent="0.2">
      <c r="A126" s="505" t="s">
        <v>437</v>
      </c>
      <c r="B126" s="505" t="s">
        <v>79</v>
      </c>
      <c r="C126" s="202"/>
      <c r="D126" s="505" t="s">
        <v>81</v>
      </c>
      <c r="E126" s="22" t="s">
        <v>77</v>
      </c>
      <c r="F126" s="23"/>
      <c r="G126" s="23"/>
      <c r="H126" s="22" t="s">
        <v>223</v>
      </c>
      <c r="I126" s="23"/>
      <c r="J126" s="23" t="s">
        <v>224</v>
      </c>
      <c r="K126" s="23"/>
      <c r="L126" s="24"/>
      <c r="M126" s="41"/>
      <c r="N126" s="36"/>
      <c r="O126" s="18"/>
      <c r="P126" s="74"/>
      <c r="Q126" s="74"/>
      <c r="R126" s="35"/>
      <c r="S126" s="18"/>
      <c r="T126" s="74"/>
      <c r="U126" s="71"/>
      <c r="V126" s="72"/>
      <c r="W126" s="12"/>
    </row>
    <row r="127" spans="1:23" x14ac:dyDescent="0.2">
      <c r="A127" s="200"/>
      <c r="B127" s="200"/>
      <c r="C127" s="200"/>
      <c r="D127" s="200"/>
      <c r="E127" s="19"/>
      <c r="F127" s="20"/>
      <c r="G127" s="20"/>
      <c r="H127" s="19"/>
      <c r="I127" s="20"/>
      <c r="J127" s="20"/>
      <c r="K127" s="20"/>
      <c r="L127" s="21"/>
      <c r="M127" s="42"/>
      <c r="N127" s="38"/>
      <c r="O127" s="21"/>
      <c r="P127" s="145"/>
      <c r="Q127" s="145"/>
      <c r="R127" s="913"/>
      <c r="S127" s="45"/>
      <c r="T127" s="145"/>
      <c r="U127" s="69"/>
      <c r="V127" s="70"/>
      <c r="W127" s="12"/>
    </row>
    <row r="128" spans="1:23" x14ac:dyDescent="0.2">
      <c r="A128" s="505" t="s">
        <v>443</v>
      </c>
      <c r="B128" s="505" t="s">
        <v>79</v>
      </c>
      <c r="C128" s="202"/>
      <c r="D128" s="505" t="s">
        <v>81</v>
      </c>
      <c r="E128" s="16" t="s">
        <v>77</v>
      </c>
      <c r="F128" s="17"/>
      <c r="G128" s="17"/>
      <c r="H128" s="16" t="s">
        <v>222</v>
      </c>
      <c r="I128" s="17"/>
      <c r="J128" s="17" t="s">
        <v>224</v>
      </c>
      <c r="K128" s="17"/>
      <c r="L128" s="18"/>
      <c r="M128" s="41"/>
      <c r="N128" s="36"/>
      <c r="O128" s="18"/>
      <c r="P128" s="72"/>
      <c r="Q128" s="72"/>
      <c r="R128" s="914"/>
      <c r="S128" s="24"/>
      <c r="T128" s="72"/>
      <c r="U128" s="73"/>
      <c r="V128" s="74"/>
      <c r="W128" s="12"/>
    </row>
    <row r="129" spans="1:23" x14ac:dyDescent="0.2">
      <c r="A129" s="200"/>
      <c r="B129" s="200"/>
      <c r="C129" s="200"/>
      <c r="D129" s="200"/>
      <c r="E129" s="19"/>
      <c r="F129" s="20"/>
      <c r="G129" s="20"/>
      <c r="H129" s="19"/>
      <c r="I129" s="20"/>
      <c r="J129" s="20"/>
      <c r="K129" s="20"/>
      <c r="L129" s="21"/>
      <c r="M129" s="42"/>
      <c r="N129" s="38"/>
      <c r="O129" s="21"/>
      <c r="P129" s="70"/>
      <c r="Q129" s="70"/>
      <c r="R129" s="915"/>
      <c r="S129" s="106"/>
      <c r="T129" s="70"/>
      <c r="U129" s="69"/>
      <c r="V129" s="70"/>
      <c r="W129" s="12"/>
    </row>
    <row r="130" spans="1:23" x14ac:dyDescent="0.2">
      <c r="A130" s="505" t="s">
        <v>436</v>
      </c>
      <c r="B130" s="505" t="s">
        <v>79</v>
      </c>
      <c r="C130" s="202"/>
      <c r="D130" s="505" t="s">
        <v>81</v>
      </c>
      <c r="E130" s="16" t="s">
        <v>221</v>
      </c>
      <c r="F130" s="17"/>
      <c r="G130" s="17"/>
      <c r="H130" s="16" t="s">
        <v>222</v>
      </c>
      <c r="I130" s="17"/>
      <c r="J130" s="17" t="s">
        <v>224</v>
      </c>
      <c r="K130" s="17"/>
      <c r="L130" s="18"/>
      <c r="M130" s="41"/>
      <c r="N130" s="36"/>
      <c r="O130" s="18"/>
      <c r="P130" s="72" t="str">
        <f t="shared" si="1"/>
        <v/>
      </c>
      <c r="Q130" s="72"/>
      <c r="R130" s="914"/>
      <c r="S130" s="24"/>
      <c r="T130" s="72"/>
      <c r="U130" s="73"/>
      <c r="V130" s="74"/>
      <c r="W130" s="12"/>
    </row>
    <row r="131" spans="1:23" x14ac:dyDescent="0.2">
      <c r="A131" s="200"/>
      <c r="B131" s="200"/>
      <c r="C131" s="200"/>
      <c r="D131" s="200"/>
      <c r="E131" s="19"/>
      <c r="F131" s="20"/>
      <c r="G131" s="20"/>
      <c r="H131" s="19"/>
      <c r="I131" s="20"/>
      <c r="J131" s="20"/>
      <c r="K131" s="20"/>
      <c r="L131" s="21"/>
      <c r="M131" s="42"/>
      <c r="N131" s="38"/>
      <c r="O131" s="21"/>
      <c r="P131" s="70" t="str">
        <f t="shared" si="1"/>
        <v/>
      </c>
      <c r="Q131" s="70"/>
      <c r="R131" s="915"/>
      <c r="S131" s="106"/>
      <c r="T131" s="70"/>
      <c r="U131" s="69"/>
      <c r="V131" s="70"/>
      <c r="W131" s="12"/>
    </row>
    <row r="132" spans="1:23" x14ac:dyDescent="0.2">
      <c r="A132" s="596" t="s">
        <v>438</v>
      </c>
      <c r="B132" s="596" t="s">
        <v>79</v>
      </c>
      <c r="C132" s="199"/>
      <c r="D132" s="505" t="s">
        <v>81</v>
      </c>
      <c r="E132" s="22" t="s">
        <v>77</v>
      </c>
      <c r="F132" s="23"/>
      <c r="G132" s="23"/>
      <c r="H132" s="22" t="s">
        <v>223</v>
      </c>
      <c r="I132" s="23"/>
      <c r="J132" s="23" t="s">
        <v>224</v>
      </c>
      <c r="K132" s="23"/>
      <c r="L132" s="24"/>
      <c r="M132" s="41"/>
      <c r="N132" s="36"/>
      <c r="O132" s="18"/>
      <c r="P132" s="74" t="str">
        <f t="shared" si="1"/>
        <v/>
      </c>
      <c r="Q132" s="74"/>
      <c r="R132" s="35"/>
      <c r="S132" s="18"/>
      <c r="T132" s="74"/>
      <c r="U132" s="71"/>
      <c r="V132" s="72"/>
      <c r="W132" s="12"/>
    </row>
    <row r="133" spans="1:23" x14ac:dyDescent="0.2">
      <c r="A133" s="199"/>
      <c r="B133" s="199"/>
      <c r="C133" s="199"/>
      <c r="D133" s="200"/>
      <c r="E133" s="19"/>
      <c r="F133" s="20"/>
      <c r="G133" s="20"/>
      <c r="H133" s="19"/>
      <c r="I133" s="20"/>
      <c r="J133" s="20"/>
      <c r="K133" s="20"/>
      <c r="L133" s="21"/>
      <c r="M133" s="42"/>
      <c r="N133" s="38"/>
      <c r="O133" s="21"/>
      <c r="P133" s="70" t="str">
        <f t="shared" si="1"/>
        <v/>
      </c>
      <c r="Q133" s="70"/>
      <c r="R133" s="104"/>
      <c r="S133" s="21"/>
      <c r="T133" s="70"/>
      <c r="U133" s="69"/>
      <c r="V133" s="70"/>
      <c r="W133" s="12"/>
    </row>
    <row r="134" spans="1:23" x14ac:dyDescent="0.2">
      <c r="A134" s="505" t="s">
        <v>439</v>
      </c>
      <c r="B134" s="505" t="s">
        <v>79</v>
      </c>
      <c r="C134" s="202"/>
      <c r="D134" s="505" t="s">
        <v>81</v>
      </c>
      <c r="E134" s="22" t="s">
        <v>221</v>
      </c>
      <c r="F134" s="23"/>
      <c r="G134" s="23"/>
      <c r="H134" s="22" t="s">
        <v>223</v>
      </c>
      <c r="I134" s="23"/>
      <c r="J134" s="23" t="s">
        <v>224</v>
      </c>
      <c r="K134" s="23"/>
      <c r="L134" s="24"/>
      <c r="M134" s="41"/>
      <c r="N134" s="36"/>
      <c r="O134" s="18"/>
      <c r="P134" s="74"/>
      <c r="Q134" s="74"/>
      <c r="R134" s="35"/>
      <c r="S134" s="18"/>
      <c r="T134" s="74"/>
      <c r="U134" s="71"/>
      <c r="V134" s="72"/>
      <c r="W134" s="12"/>
    </row>
    <row r="135" spans="1:23" x14ac:dyDescent="0.2">
      <c r="A135" s="200"/>
      <c r="B135" s="200"/>
      <c r="C135" s="200"/>
      <c r="D135" s="200"/>
      <c r="E135" s="19"/>
      <c r="F135" s="20"/>
      <c r="G135" s="20"/>
      <c r="H135" s="19"/>
      <c r="I135" s="20"/>
      <c r="J135" s="20"/>
      <c r="K135" s="20"/>
      <c r="L135" s="21"/>
      <c r="M135" s="42"/>
      <c r="N135" s="38"/>
      <c r="O135" s="21"/>
      <c r="P135" s="145"/>
      <c r="Q135" s="145"/>
      <c r="R135" s="913"/>
      <c r="S135" s="45"/>
      <c r="T135" s="145"/>
      <c r="U135" s="69"/>
      <c r="V135" s="70"/>
      <c r="W135" s="12"/>
    </row>
    <row r="136" spans="1:23" x14ac:dyDescent="0.2">
      <c r="A136" s="505" t="s">
        <v>440</v>
      </c>
      <c r="B136" s="505" t="s">
        <v>79</v>
      </c>
      <c r="C136" s="202"/>
      <c r="D136" s="505" t="s">
        <v>81</v>
      </c>
      <c r="E136" s="22" t="s">
        <v>77</v>
      </c>
      <c r="F136" s="23"/>
      <c r="G136" s="23"/>
      <c r="H136" s="22" t="s">
        <v>223</v>
      </c>
      <c r="I136" s="23"/>
      <c r="J136" s="23" t="s">
        <v>224</v>
      </c>
      <c r="K136" s="23"/>
      <c r="L136" s="24"/>
      <c r="M136" s="41"/>
      <c r="N136" s="36"/>
      <c r="O136" s="18"/>
      <c r="P136" s="72"/>
      <c r="Q136" s="72"/>
      <c r="R136" s="914"/>
      <c r="S136" s="24"/>
      <c r="T136" s="72"/>
      <c r="U136" s="71"/>
      <c r="V136" s="72"/>
      <c r="W136" s="12"/>
    </row>
    <row r="137" spans="1:23" x14ac:dyDescent="0.2">
      <c r="A137" s="200"/>
      <c r="B137" s="200"/>
      <c r="C137" s="200"/>
      <c r="D137" s="200"/>
      <c r="E137" s="19"/>
      <c r="F137" s="20"/>
      <c r="G137" s="20"/>
      <c r="H137" s="19"/>
      <c r="I137" s="20"/>
      <c r="J137" s="20"/>
      <c r="K137" s="20"/>
      <c r="L137" s="21"/>
      <c r="M137" s="42"/>
      <c r="N137" s="38"/>
      <c r="O137" s="21"/>
      <c r="P137" s="70"/>
      <c r="Q137" s="70"/>
      <c r="R137" s="104"/>
      <c r="S137" s="21"/>
      <c r="T137" s="70"/>
      <c r="U137" s="69"/>
      <c r="V137" s="70"/>
      <c r="W137" s="12"/>
    </row>
    <row r="138" spans="1:23" x14ac:dyDescent="0.2">
      <c r="A138" s="505" t="s">
        <v>441</v>
      </c>
      <c r="B138" s="505" t="s">
        <v>79</v>
      </c>
      <c r="C138" s="202"/>
      <c r="D138" s="505" t="s">
        <v>81</v>
      </c>
      <c r="E138" s="22" t="s">
        <v>221</v>
      </c>
      <c r="F138" s="23"/>
      <c r="G138" s="23"/>
      <c r="H138" s="22" t="s">
        <v>223</v>
      </c>
      <c r="I138" s="23"/>
      <c r="J138" s="23" t="s">
        <v>224</v>
      </c>
      <c r="K138" s="23"/>
      <c r="L138" s="24"/>
      <c r="M138" s="41"/>
      <c r="N138" s="36"/>
      <c r="O138" s="18"/>
      <c r="P138" s="74"/>
      <c r="Q138" s="74"/>
      <c r="R138" s="35"/>
      <c r="S138" s="18"/>
      <c r="T138" s="74"/>
      <c r="U138" s="71"/>
      <c r="V138" s="72"/>
      <c r="W138" s="12"/>
    </row>
    <row r="139" spans="1:23" x14ac:dyDescent="0.2">
      <c r="A139" s="200"/>
      <c r="B139" s="200"/>
      <c r="C139" s="200"/>
      <c r="D139" s="200"/>
      <c r="E139" s="19"/>
      <c r="F139" s="20"/>
      <c r="G139" s="20"/>
      <c r="H139" s="19"/>
      <c r="I139" s="20"/>
      <c r="J139" s="20"/>
      <c r="K139" s="20"/>
      <c r="L139" s="21"/>
      <c r="M139" s="42"/>
      <c r="N139" s="38"/>
      <c r="O139" s="21"/>
      <c r="P139" s="70"/>
      <c r="Q139" s="70"/>
      <c r="R139" s="104"/>
      <c r="S139" s="21"/>
      <c r="T139" s="70"/>
      <c r="U139" s="69"/>
      <c r="V139" s="70"/>
      <c r="W139" s="12"/>
    </row>
    <row r="140" spans="1:23" x14ac:dyDescent="0.2">
      <c r="A140" s="505" t="s">
        <v>442</v>
      </c>
      <c r="B140" s="505" t="s">
        <v>79</v>
      </c>
      <c r="C140" s="202"/>
      <c r="D140" s="505" t="s">
        <v>81</v>
      </c>
      <c r="E140" s="22" t="s">
        <v>77</v>
      </c>
      <c r="F140" s="23"/>
      <c r="G140" s="23"/>
      <c r="H140" s="22" t="s">
        <v>223</v>
      </c>
      <c r="I140" s="23"/>
      <c r="J140" s="23" t="s">
        <v>224</v>
      </c>
      <c r="K140" s="23"/>
      <c r="L140" s="24"/>
      <c r="M140" s="41"/>
      <c r="N140" s="36"/>
      <c r="O140" s="18"/>
      <c r="P140" s="74" t="str">
        <f t="shared" si="1"/>
        <v/>
      </c>
      <c r="Q140" s="74"/>
      <c r="R140" s="35"/>
      <c r="S140" s="18"/>
      <c r="T140" s="74"/>
      <c r="U140" s="71"/>
      <c r="V140" s="72"/>
      <c r="W140" s="12"/>
    </row>
    <row r="141" spans="1:23" x14ac:dyDescent="0.2">
      <c r="A141" s="200"/>
      <c r="B141" s="200"/>
      <c r="C141" s="200"/>
      <c r="D141" s="200"/>
      <c r="E141" s="19"/>
      <c r="F141" s="20"/>
      <c r="G141" s="20"/>
      <c r="H141" s="19"/>
      <c r="I141" s="20"/>
      <c r="J141" s="20"/>
      <c r="K141" s="20"/>
      <c r="L141" s="21"/>
      <c r="M141" s="42"/>
      <c r="N141" s="38"/>
      <c r="O141" s="21"/>
      <c r="P141" s="70" t="str">
        <f t="shared" si="1"/>
        <v/>
      </c>
      <c r="Q141" s="70"/>
      <c r="R141" s="104"/>
      <c r="S141" s="21"/>
      <c r="T141" s="70"/>
      <c r="U141" s="69"/>
      <c r="V141" s="70"/>
      <c r="W141" s="12"/>
    </row>
    <row r="142" spans="1:23" x14ac:dyDescent="0.2">
      <c r="A142" s="596" t="s">
        <v>313</v>
      </c>
      <c r="B142" s="596" t="s">
        <v>79</v>
      </c>
      <c r="C142" s="596" t="s">
        <v>314</v>
      </c>
      <c r="D142" s="596" t="s">
        <v>81</v>
      </c>
      <c r="E142" s="16" t="s">
        <v>77</v>
      </c>
      <c r="F142" s="17"/>
      <c r="G142" s="17"/>
      <c r="H142" s="16" t="s">
        <v>223</v>
      </c>
      <c r="I142" s="17"/>
      <c r="J142" s="17" t="s">
        <v>224</v>
      </c>
      <c r="K142" s="17"/>
      <c r="L142" s="18"/>
      <c r="M142" s="41"/>
      <c r="N142" s="36"/>
      <c r="O142" s="18"/>
      <c r="P142" s="74"/>
      <c r="Q142" s="74"/>
      <c r="R142" s="35"/>
      <c r="S142" s="18"/>
      <c r="T142" s="74"/>
      <c r="U142" s="73"/>
      <c r="V142" s="74"/>
      <c r="W142" s="12"/>
    </row>
    <row r="143" spans="1:23" x14ac:dyDescent="0.2">
      <c r="A143" s="200"/>
      <c r="B143" s="200"/>
      <c r="C143" s="200"/>
      <c r="D143" s="200"/>
      <c r="E143" s="19"/>
      <c r="F143" s="20"/>
      <c r="G143" s="20"/>
      <c r="H143" s="19"/>
      <c r="I143" s="20"/>
      <c r="J143" s="20"/>
      <c r="K143" s="20"/>
      <c r="L143" s="21"/>
      <c r="M143" s="42"/>
      <c r="N143" s="38"/>
      <c r="O143" s="21"/>
      <c r="P143" s="70"/>
      <c r="Q143" s="70"/>
      <c r="R143" s="104"/>
      <c r="S143" s="21"/>
      <c r="T143" s="70"/>
      <c r="U143" s="69"/>
      <c r="V143" s="70"/>
      <c r="W143" s="12"/>
    </row>
    <row r="144" spans="1:23" x14ac:dyDescent="0.2">
      <c r="A144" s="505" t="s">
        <v>446</v>
      </c>
      <c r="B144" s="505" t="s">
        <v>79</v>
      </c>
      <c r="C144" s="505" t="s">
        <v>449</v>
      </c>
      <c r="D144" s="505" t="s">
        <v>81</v>
      </c>
      <c r="E144" s="22" t="s">
        <v>77</v>
      </c>
      <c r="F144" s="23"/>
      <c r="G144" s="23"/>
      <c r="H144" s="22" t="s">
        <v>222</v>
      </c>
      <c r="I144" s="23"/>
      <c r="J144" s="23" t="s">
        <v>224</v>
      </c>
      <c r="K144" s="23"/>
      <c r="L144" s="24"/>
      <c r="M144" s="41"/>
      <c r="N144" s="36"/>
      <c r="O144" s="18"/>
      <c r="P144" s="74"/>
      <c r="Q144" s="74"/>
      <c r="R144" s="35"/>
      <c r="S144" s="18"/>
      <c r="T144" s="74"/>
      <c r="U144" s="71"/>
      <c r="V144" s="72"/>
      <c r="W144" s="12"/>
    </row>
    <row r="145" spans="1:23" ht="13.5" thickBot="1" x14ac:dyDescent="0.25">
      <c r="A145" s="360"/>
      <c r="B145" s="360"/>
      <c r="C145" s="360"/>
      <c r="D145" s="360"/>
      <c r="E145" s="25"/>
      <c r="F145" s="26"/>
      <c r="G145" s="26"/>
      <c r="H145" s="25"/>
      <c r="I145" s="26"/>
      <c r="J145" s="26"/>
      <c r="K145" s="26"/>
      <c r="L145" s="27"/>
      <c r="M145" s="916"/>
      <c r="N145" s="917"/>
      <c r="O145" s="27"/>
      <c r="P145" s="76"/>
      <c r="Q145" s="76"/>
      <c r="R145" s="918"/>
      <c r="S145" s="27"/>
      <c r="T145" s="76"/>
      <c r="U145" s="75"/>
      <c r="V145" s="76"/>
      <c r="W145" s="12"/>
    </row>
    <row r="146" spans="1:23" x14ac:dyDescent="0.2">
      <c r="E146" s="7"/>
      <c r="F146" s="8"/>
      <c r="G146" s="8"/>
      <c r="H146" s="7"/>
      <c r="I146" s="8"/>
      <c r="J146" s="8"/>
      <c r="K146" s="8"/>
      <c r="L146" s="7"/>
      <c r="M146" s="12"/>
      <c r="N146" s="9"/>
      <c r="O146" s="10"/>
      <c r="P146" s="892">
        <f>SUM(P9:P107)</f>
        <v>3.09375</v>
      </c>
      <c r="Q146" s="11"/>
      <c r="R146" s="9"/>
      <c r="S146" s="10"/>
      <c r="T146" s="11"/>
    </row>
    <row r="147" spans="1:23" x14ac:dyDescent="0.2">
      <c r="I147" s="2"/>
      <c r="J147" s="2"/>
      <c r="K147" s="2"/>
      <c r="N147" s="3"/>
      <c r="O147" s="3"/>
      <c r="P147">
        <v>27</v>
      </c>
    </row>
    <row r="148" spans="1:23" ht="15" hidden="1" x14ac:dyDescent="0.2">
      <c r="G148" s="32" t="s">
        <v>193</v>
      </c>
      <c r="I148" s="2"/>
      <c r="J148" s="2"/>
      <c r="K148" s="2"/>
      <c r="N148" s="3"/>
      <c r="O148" s="15"/>
    </row>
    <row r="149" spans="1:23" ht="15" hidden="1" x14ac:dyDescent="0.2">
      <c r="G149" s="32" t="s">
        <v>99</v>
      </c>
      <c r="I149" s="2"/>
      <c r="J149" s="2"/>
      <c r="K149" s="2"/>
      <c r="N149" s="3"/>
      <c r="O149" s="3"/>
    </row>
    <row r="150" spans="1:23" ht="15" hidden="1" x14ac:dyDescent="0.2">
      <c r="G150" s="32" t="s">
        <v>194</v>
      </c>
      <c r="I150" s="2"/>
      <c r="J150" s="2"/>
      <c r="K150" s="2"/>
      <c r="N150" s="3"/>
      <c r="O150" s="3"/>
    </row>
    <row r="151" spans="1:23" ht="15" hidden="1" x14ac:dyDescent="0.2">
      <c r="G151" s="32" t="s">
        <v>102</v>
      </c>
      <c r="I151" s="2"/>
      <c r="J151" s="2"/>
      <c r="K151" s="2"/>
      <c r="N151" s="3"/>
      <c r="O151" s="3"/>
    </row>
    <row r="152" spans="1:23" ht="15" hidden="1" x14ac:dyDescent="0.2">
      <c r="G152" s="32" t="s">
        <v>195</v>
      </c>
      <c r="N152" s="3"/>
      <c r="O152" s="15"/>
    </row>
    <row r="153" spans="1:23" ht="15" hidden="1" x14ac:dyDescent="0.2">
      <c r="G153" s="32" t="s">
        <v>105</v>
      </c>
      <c r="N153" s="3"/>
      <c r="O153" s="3"/>
    </row>
    <row r="154" spans="1:23" ht="15" hidden="1" x14ac:dyDescent="0.2">
      <c r="G154" s="32" t="s">
        <v>196</v>
      </c>
      <c r="N154" s="3"/>
      <c r="O154" s="3"/>
    </row>
    <row r="155" spans="1:23" ht="15" hidden="1" x14ac:dyDescent="0.2">
      <c r="G155" s="32" t="s">
        <v>107</v>
      </c>
      <c r="N155" s="3"/>
      <c r="O155" s="3"/>
    </row>
    <row r="156" spans="1:23" ht="15" hidden="1" x14ac:dyDescent="0.2">
      <c r="G156" s="32" t="s">
        <v>197</v>
      </c>
    </row>
    <row r="157" spans="1:23" ht="15" hidden="1" x14ac:dyDescent="0.2">
      <c r="G157" s="32" t="s">
        <v>110</v>
      </c>
    </row>
    <row r="158" spans="1:23" ht="15" hidden="1" x14ac:dyDescent="0.2">
      <c r="G158" s="32" t="s">
        <v>198</v>
      </c>
    </row>
    <row r="159" spans="1:23" ht="15" hidden="1" x14ac:dyDescent="0.2">
      <c r="G159" s="32" t="s">
        <v>113</v>
      </c>
    </row>
    <row r="160" spans="1:23" ht="15" hidden="1" x14ac:dyDescent="0.2">
      <c r="G160" s="32" t="s">
        <v>199</v>
      </c>
    </row>
    <row r="161" spans="7:7" ht="15" hidden="1" x14ac:dyDescent="0.2">
      <c r="G161" s="32" t="s">
        <v>116</v>
      </c>
    </row>
    <row r="162" spans="7:7" ht="15" hidden="1" x14ac:dyDescent="0.2">
      <c r="G162" s="32" t="s">
        <v>200</v>
      </c>
    </row>
    <row r="163" spans="7:7" ht="15" hidden="1" x14ac:dyDescent="0.2">
      <c r="G163" s="32" t="s">
        <v>119</v>
      </c>
    </row>
    <row r="164" spans="7:7" ht="15" hidden="1" x14ac:dyDescent="0.2">
      <c r="G164" s="32" t="s">
        <v>201</v>
      </c>
    </row>
    <row r="165" spans="7:7" ht="15" hidden="1" x14ac:dyDescent="0.2">
      <c r="G165" s="32" t="s">
        <v>124</v>
      </c>
    </row>
    <row r="166" spans="7:7" ht="15" hidden="1" x14ac:dyDescent="0.2">
      <c r="G166" s="32" t="s">
        <v>202</v>
      </c>
    </row>
    <row r="167" spans="7:7" ht="15" hidden="1" x14ac:dyDescent="0.2">
      <c r="G167" s="32" t="s">
        <v>127</v>
      </c>
    </row>
    <row r="168" spans="7:7" ht="15" hidden="1" x14ac:dyDescent="0.2">
      <c r="G168" s="32" t="s">
        <v>203</v>
      </c>
    </row>
    <row r="169" spans="7:7" ht="15" hidden="1" x14ac:dyDescent="0.2">
      <c r="G169" s="32" t="s">
        <v>129</v>
      </c>
    </row>
    <row r="170" spans="7:7" ht="15" hidden="1" x14ac:dyDescent="0.2">
      <c r="G170" s="32" t="s">
        <v>204</v>
      </c>
    </row>
    <row r="171" spans="7:7" ht="15" hidden="1" x14ac:dyDescent="0.2">
      <c r="G171" s="32" t="s">
        <v>132</v>
      </c>
    </row>
    <row r="172" spans="7:7" ht="15" hidden="1" x14ac:dyDescent="0.2">
      <c r="G172" s="32" t="s">
        <v>205</v>
      </c>
    </row>
    <row r="173" spans="7:7" ht="15" hidden="1" x14ac:dyDescent="0.2">
      <c r="G173" s="32" t="s">
        <v>135</v>
      </c>
    </row>
    <row r="174" spans="7:7" ht="15" hidden="1" x14ac:dyDescent="0.2">
      <c r="G174" s="32" t="s">
        <v>206</v>
      </c>
    </row>
    <row r="175" spans="7:7" ht="15" hidden="1" x14ac:dyDescent="0.2">
      <c r="G175" s="32" t="s">
        <v>139</v>
      </c>
    </row>
    <row r="176" spans="7:7" ht="15" hidden="1" x14ac:dyDescent="0.2">
      <c r="G176" s="32" t="s">
        <v>207</v>
      </c>
    </row>
    <row r="177" spans="7:16" ht="15" hidden="1" x14ac:dyDescent="0.2">
      <c r="G177" s="32" t="s">
        <v>142</v>
      </c>
    </row>
    <row r="178" spans="7:16" ht="15" hidden="1" x14ac:dyDescent="0.2">
      <c r="G178" s="32" t="s">
        <v>208</v>
      </c>
    </row>
    <row r="179" spans="7:16" ht="15" hidden="1" x14ac:dyDescent="0.2">
      <c r="G179" s="32" t="s">
        <v>145</v>
      </c>
    </row>
    <row r="180" spans="7:16" ht="15" hidden="1" x14ac:dyDescent="0.2">
      <c r="G180" s="32" t="s">
        <v>209</v>
      </c>
    </row>
    <row r="181" spans="7:16" ht="15" hidden="1" x14ac:dyDescent="0.2">
      <c r="G181" s="32" t="s">
        <v>148</v>
      </c>
    </row>
    <row r="182" spans="7:16" ht="15" hidden="1" x14ac:dyDescent="0.2">
      <c r="G182" s="32" t="s">
        <v>210</v>
      </c>
    </row>
    <row r="183" spans="7:16" ht="15" hidden="1" x14ac:dyDescent="0.2">
      <c r="G183" s="32" t="s">
        <v>150</v>
      </c>
    </row>
    <row r="184" spans="7:16" ht="15" hidden="1" x14ac:dyDescent="0.2">
      <c r="G184" s="32" t="s">
        <v>211</v>
      </c>
    </row>
    <row r="185" spans="7:16" ht="15" hidden="1" x14ac:dyDescent="0.2">
      <c r="G185" s="32" t="s">
        <v>152</v>
      </c>
    </row>
    <row r="186" spans="7:16" ht="15" hidden="1" x14ac:dyDescent="0.2">
      <c r="G186" s="32" t="s">
        <v>212</v>
      </c>
    </row>
    <row r="187" spans="7:16" ht="15" hidden="1" x14ac:dyDescent="0.2">
      <c r="G187" s="32" t="s">
        <v>154</v>
      </c>
    </row>
    <row r="188" spans="7:16" ht="15" hidden="1" x14ac:dyDescent="0.2">
      <c r="G188" s="32" t="s">
        <v>213</v>
      </c>
    </row>
    <row r="189" spans="7:16" ht="15" hidden="1" x14ac:dyDescent="0.25">
      <c r="G189" s="33" t="s">
        <v>79</v>
      </c>
    </row>
    <row r="190" spans="7:16" x14ac:dyDescent="0.2">
      <c r="P190">
        <v>0</v>
      </c>
    </row>
    <row r="191" spans="7:16" x14ac:dyDescent="0.2">
      <c r="P191" s="896">
        <f>P146/P147</f>
        <v>0.11458333333333333</v>
      </c>
    </row>
  </sheetData>
  <autoFilter ref="A7:V142">
    <filterColumn colId="0">
      <colorFilter dxfId="55"/>
    </filterColumn>
    <filterColumn colId="12" showButton="0"/>
    <filterColumn colId="13" showButton="0"/>
    <filterColumn colId="14" showButton="0"/>
    <filterColumn colId="16" showButton="0"/>
    <filterColumn colId="17" showButton="0"/>
    <filterColumn colId="18" showButton="0"/>
  </autoFilter>
  <dataConsolidate/>
  <mergeCells count="2">
    <mergeCell ref="M7:P7"/>
    <mergeCell ref="Q7:T7"/>
  </mergeCells>
  <conditionalFormatting sqref="O146 S146">
    <cfRule type="cellIs" dxfId="54" priority="1" stopIfTrue="1" operator="between">
      <formula>1</formula>
      <formula>2</formula>
    </cfRule>
  </conditionalFormatting>
  <dataValidations count="8">
    <dataValidation type="list" allowBlank="1" showInputMessage="1" showErrorMessage="1" sqref="F4">
      <formula1>$X$26:$X$69</formula1>
    </dataValidation>
    <dataValidation type="list" allowBlank="1" showInputMessage="1" showErrorMessage="1" sqref="L147:L151">
      <formula1>$X$41:$X$45</formula1>
    </dataValidation>
    <dataValidation type="list" allowBlank="1" showInputMessage="1" showErrorMessage="1" sqref="L9:L145">
      <formula1>$X$71:$X$73</formula1>
    </dataValidation>
    <dataValidation type="list" allowBlank="1" showInputMessage="1" showErrorMessage="1" sqref="S9:S145 O9:O145">
      <formula1>$X$22:$X$24</formula1>
    </dataValidation>
    <dataValidation type="list" allowBlank="1" showInputMessage="1" showErrorMessage="1" sqref="H9:H145">
      <formula1>$X$14:$X$17</formula1>
    </dataValidation>
    <dataValidation type="list" allowBlank="1" showInputMessage="1" showErrorMessage="1" sqref="U9:U145 G9:G145">
      <formula1>$X$19:$X$20</formula1>
    </dataValidation>
    <dataValidation type="list" allowBlank="1" showInputMessage="1" showErrorMessage="1" sqref="E9:E145">
      <formula1>$X$9:$X$12</formula1>
    </dataValidation>
    <dataValidation type="list" allowBlank="1" showInputMessage="1" showErrorMessage="1" sqref="J9:J145">
      <formula1>$X$75:$X$77</formula1>
    </dataValidation>
  </dataValidations>
  <pageMargins left="0.7" right="0.7" top="0.75" bottom="0.75" header="0.3" footer="0.3"/>
  <pageSetup paperSize="9" orientation="portrait" r:id="rId1"/>
  <ignoredErrors>
    <ignoredError sqref="P140:P141 P130:P1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Q123" sqref="Q123"/>
    </sheetView>
  </sheetViews>
  <sheetFormatPr defaultRowHeight="12.75" x14ac:dyDescent="0.2"/>
  <cols>
    <col min="3" max="3" width="18" customWidth="1"/>
    <col min="5" max="5" width="16.5" customWidth="1"/>
    <col min="6" max="6" width="13.375" customWidth="1"/>
    <col min="7" max="7" width="14" customWidth="1"/>
    <col min="8" max="8" width="25.375" bestFit="1" customWidth="1"/>
    <col min="9" max="9" width="19.625" customWidth="1"/>
    <col min="10" max="10" width="15.75" customWidth="1"/>
    <col min="11" max="11" width="13" customWidth="1"/>
    <col min="12" max="12" width="18.5" customWidth="1"/>
    <col min="13" max="13" width="9.125" customWidth="1"/>
    <col min="14" max="14" width="9" customWidth="1"/>
    <col min="15" max="15" width="7.125" customWidth="1"/>
    <col min="16" max="16" width="9.5" customWidth="1"/>
    <col min="17" max="17" width="9.75" customWidth="1"/>
    <col min="18" max="18" width="9.375" customWidth="1"/>
    <col min="19" max="19" width="5.25" customWidth="1"/>
    <col min="20" max="20" width="9.75" customWidth="1"/>
    <col min="21" max="21" width="7.5"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762" t="s">
        <v>302</v>
      </c>
      <c r="N4" s="3"/>
      <c r="O4" s="3"/>
    </row>
    <row r="5" spans="1:24" x14ac:dyDescent="0.2">
      <c r="N5" s="3"/>
      <c r="O5" s="3"/>
    </row>
    <row r="6" spans="1:24" ht="13.5" thickBot="1" x14ac:dyDescent="0.25">
      <c r="N6" s="3"/>
      <c r="O6" s="3"/>
    </row>
    <row r="7" spans="1:24" ht="29.25" customHeight="1" thickTop="1" thickBot="1" x14ac:dyDescent="0.3">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x14ac:dyDescent="0.2">
      <c r="A9" s="199" t="s">
        <v>73</v>
      </c>
      <c r="B9" s="199" t="s">
        <v>74</v>
      </c>
      <c r="C9" s="199" t="s">
        <v>75</v>
      </c>
      <c r="D9" s="596" t="s">
        <v>76</v>
      </c>
      <c r="E9" s="16" t="s">
        <v>77</v>
      </c>
      <c r="F9" s="17"/>
      <c r="G9" s="17" t="s">
        <v>86</v>
      </c>
      <c r="H9" s="16" t="s">
        <v>90</v>
      </c>
      <c r="I9" s="385" t="s">
        <v>88</v>
      </c>
      <c r="J9" s="385" t="s">
        <v>229</v>
      </c>
      <c r="K9" s="17"/>
      <c r="L9" s="18" t="s">
        <v>226</v>
      </c>
      <c r="M9" s="87">
        <v>0.75</v>
      </c>
      <c r="N9" s="88"/>
      <c r="O9" s="18"/>
      <c r="P9" s="196" t="str">
        <f>IF(N9="","",MAX(M9-N9,0))</f>
        <v/>
      </c>
      <c r="Q9" s="87"/>
      <c r="R9" s="503">
        <v>0.70833333333333337</v>
      </c>
      <c r="S9" s="18"/>
      <c r="T9" s="197"/>
      <c r="U9" s="73" t="s">
        <v>86</v>
      </c>
      <c r="V9" s="554" t="s">
        <v>303</v>
      </c>
      <c r="W9" s="12"/>
      <c r="X9" s="573" t="s">
        <v>77</v>
      </c>
    </row>
    <row r="10" spans="1:24" x14ac:dyDescent="0.2">
      <c r="A10" s="200"/>
      <c r="B10" s="200"/>
      <c r="C10" s="200"/>
      <c r="D10" s="200"/>
      <c r="E10" s="19"/>
      <c r="F10" s="20"/>
      <c r="G10" s="20"/>
      <c r="H10" s="19"/>
      <c r="I10" s="385"/>
      <c r="J10" s="742"/>
      <c r="K10" s="20"/>
      <c r="L10" s="21"/>
      <c r="M10" s="85"/>
      <c r="N10" s="86"/>
      <c r="O10" s="21"/>
      <c r="P10" s="198" t="str">
        <f>IF(N10="","",MAX(M10-N10,0))</f>
        <v/>
      </c>
      <c r="Q10" s="85"/>
      <c r="R10" s="599"/>
      <c r="S10" s="18"/>
      <c r="T10" s="227"/>
      <c r="U10" s="386" t="s">
        <v>86</v>
      </c>
      <c r="V10" s="746" t="s">
        <v>303</v>
      </c>
      <c r="W10" s="12"/>
      <c r="X10" s="573" t="s">
        <v>221</v>
      </c>
    </row>
    <row r="11" spans="1:24" hidden="1" x14ac:dyDescent="0.2">
      <c r="A11" s="140" t="s">
        <v>78</v>
      </c>
      <c r="B11" s="140" t="s">
        <v>79</v>
      </c>
      <c r="C11" s="140" t="s">
        <v>80</v>
      </c>
      <c r="D11" s="379" t="s">
        <v>81</v>
      </c>
      <c r="E11" s="148"/>
      <c r="F11" s="149"/>
      <c r="G11" s="149"/>
      <c r="H11" s="148"/>
      <c r="I11" s="149"/>
      <c r="J11" s="149"/>
      <c r="K11" s="149"/>
      <c r="L11" s="150"/>
      <c r="M11" s="151"/>
      <c r="N11" s="187"/>
      <c r="O11" s="98"/>
      <c r="P11" s="37" t="str">
        <f t="shared" ref="P11:P74" si="0">IF(N11="","",MAX(M11-N11,0))</f>
        <v/>
      </c>
      <c r="Q11" s="151"/>
      <c r="R11" s="600"/>
      <c r="S11" s="98"/>
      <c r="T11" s="64"/>
      <c r="U11" s="154"/>
      <c r="V11" s="155"/>
      <c r="W11" s="12"/>
      <c r="X11" t="s">
        <v>82</v>
      </c>
    </row>
    <row r="12" spans="1:24" hidden="1" x14ac:dyDescent="0.2">
      <c r="A12" s="203"/>
      <c r="B12" s="203"/>
      <c r="C12" s="203"/>
      <c r="D12" s="203"/>
      <c r="E12" s="99"/>
      <c r="F12" s="100"/>
      <c r="G12" s="100"/>
      <c r="H12" s="99"/>
      <c r="I12" s="100"/>
      <c r="J12" s="100"/>
      <c r="K12" s="100"/>
      <c r="L12" s="101"/>
      <c r="M12" s="188"/>
      <c r="N12" s="189"/>
      <c r="O12" s="101"/>
      <c r="P12" s="39" t="str">
        <f t="shared" si="0"/>
        <v/>
      </c>
      <c r="Q12" s="188"/>
      <c r="R12" s="500"/>
      <c r="S12" s="98"/>
      <c r="T12" s="65"/>
      <c r="U12" s="192"/>
      <c r="V12" s="193"/>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600"/>
      <c r="S13" s="600"/>
      <c r="T13" s="64"/>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500"/>
      <c r="S14" s="500"/>
      <c r="T14" s="65"/>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600"/>
      <c r="S15" s="600"/>
      <c r="T15" s="64"/>
      <c r="U15" s="603" t="s">
        <v>86</v>
      </c>
      <c r="V15" s="602" t="s">
        <v>304</v>
      </c>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500"/>
      <c r="S16" s="500"/>
      <c r="T16" s="65"/>
      <c r="U16" s="192"/>
      <c r="V16" s="193"/>
      <c r="W16" s="12"/>
      <c r="X16" s="573" t="s">
        <v>223</v>
      </c>
    </row>
    <row r="17" spans="1:24" x14ac:dyDescent="0.2">
      <c r="A17" s="202" t="s">
        <v>84</v>
      </c>
      <c r="B17" s="202" t="s">
        <v>74</v>
      </c>
      <c r="C17" s="202" t="s">
        <v>88</v>
      </c>
      <c r="D17" s="505" t="s">
        <v>81</v>
      </c>
      <c r="E17" s="22" t="s">
        <v>77</v>
      </c>
      <c r="F17" s="23"/>
      <c r="G17" s="23" t="s">
        <v>86</v>
      </c>
      <c r="H17" s="22" t="s">
        <v>222</v>
      </c>
      <c r="I17" s="23"/>
      <c r="J17" s="23" t="s">
        <v>229</v>
      </c>
      <c r="K17" s="23"/>
      <c r="L17" s="24" t="s">
        <v>159</v>
      </c>
      <c r="M17" s="87" t="s">
        <v>89</v>
      </c>
      <c r="N17" s="36"/>
      <c r="O17" s="18"/>
      <c r="P17" s="196" t="str">
        <f t="shared" si="0"/>
        <v/>
      </c>
      <c r="Q17" s="87"/>
      <c r="R17" s="900">
        <v>0.70833333333333337</v>
      </c>
      <c r="S17" s="18"/>
      <c r="T17" s="197"/>
      <c r="U17" s="71"/>
      <c r="V17" s="72"/>
      <c r="W17" s="12"/>
      <c r="X17" s="573" t="s">
        <v>90</v>
      </c>
    </row>
    <row r="18" spans="1:24" x14ac:dyDescent="0.2">
      <c r="A18" s="200"/>
      <c r="B18" s="200"/>
      <c r="C18" s="200"/>
      <c r="D18" s="200"/>
      <c r="E18" s="19"/>
      <c r="F18" s="20"/>
      <c r="G18" s="20"/>
      <c r="H18" s="19"/>
      <c r="I18" s="20"/>
      <c r="J18" s="20"/>
      <c r="K18" s="20"/>
      <c r="L18" s="21"/>
      <c r="M18" s="42"/>
      <c r="N18" s="38"/>
      <c r="O18" s="21"/>
      <c r="P18" s="198" t="str">
        <f t="shared" si="0"/>
        <v/>
      </c>
      <c r="Q18" s="42"/>
      <c r="R18" s="504"/>
      <c r="S18" s="18"/>
      <c r="T18" s="227"/>
      <c r="U18" s="69"/>
      <c r="V18" s="70"/>
      <c r="W18" s="12"/>
    </row>
    <row r="19" spans="1:24" ht="15" customHeight="1" x14ac:dyDescent="0.2">
      <c r="A19" s="201" t="s">
        <v>84</v>
      </c>
      <c r="B19" s="201" t="s">
        <v>74</v>
      </c>
      <c r="C19" s="201" t="s">
        <v>91</v>
      </c>
      <c r="D19" s="201" t="s">
        <v>86</v>
      </c>
      <c r="E19" s="166"/>
      <c r="F19" s="167" t="s">
        <v>220</v>
      </c>
      <c r="G19" s="167"/>
      <c r="H19" s="166"/>
      <c r="I19" s="167"/>
      <c r="J19" s="167"/>
      <c r="K19" s="167"/>
      <c r="L19" s="177"/>
      <c r="M19" s="162">
        <v>0.75</v>
      </c>
      <c r="N19" s="163">
        <v>0.66666666666666663</v>
      </c>
      <c r="O19" s="164"/>
      <c r="P19" s="229">
        <f t="shared" si="0"/>
        <v>8.333333333333337E-2</v>
      </c>
      <c r="Q19" s="162"/>
      <c r="R19" s="900"/>
      <c r="S19" s="164"/>
      <c r="T19" s="230"/>
      <c r="U19" s="250"/>
      <c r="V19" s="251"/>
      <c r="W19" s="12"/>
      <c r="X19" t="s">
        <v>86</v>
      </c>
    </row>
    <row r="20" spans="1:24" x14ac:dyDescent="0.2">
      <c r="A20" s="200"/>
      <c r="B20" s="200"/>
      <c r="C20" s="200"/>
      <c r="D20" s="200"/>
      <c r="E20" s="19"/>
      <c r="F20" s="20"/>
      <c r="G20" s="20"/>
      <c r="H20" s="19"/>
      <c r="I20" s="20"/>
      <c r="J20" s="20"/>
      <c r="K20" s="20"/>
      <c r="L20" s="21"/>
      <c r="M20" s="42"/>
      <c r="N20" s="38"/>
      <c r="O20" s="21"/>
      <c r="P20" s="198" t="str">
        <f t="shared" si="0"/>
        <v/>
      </c>
      <c r="Q20" s="42"/>
      <c r="R20" s="504"/>
      <c r="S20" s="18"/>
      <c r="T20" s="227"/>
      <c r="U20" s="69"/>
      <c r="V20" s="70"/>
      <c r="W20" s="12"/>
      <c r="X20" t="s">
        <v>81</v>
      </c>
    </row>
    <row r="21" spans="1:24" x14ac:dyDescent="0.2">
      <c r="A21" s="202" t="s">
        <v>84</v>
      </c>
      <c r="B21" s="202" t="s">
        <v>74</v>
      </c>
      <c r="C21" s="505" t="s">
        <v>92</v>
      </c>
      <c r="D21" s="505" t="s">
        <v>86</v>
      </c>
      <c r="E21" s="22" t="s">
        <v>221</v>
      </c>
      <c r="F21" s="23"/>
      <c r="G21" s="369" t="s">
        <v>86</v>
      </c>
      <c r="H21" s="686" t="s">
        <v>90</v>
      </c>
      <c r="I21" s="385" t="s">
        <v>88</v>
      </c>
      <c r="J21" s="385" t="s">
        <v>229</v>
      </c>
      <c r="K21" s="23"/>
      <c r="L21" s="24" t="s">
        <v>226</v>
      </c>
      <c r="M21" s="87">
        <v>0.75</v>
      </c>
      <c r="N21" s="88"/>
      <c r="O21" s="18"/>
      <c r="P21" s="196" t="str">
        <f t="shared" si="0"/>
        <v/>
      </c>
      <c r="Q21" s="87"/>
      <c r="R21" s="900">
        <v>0.65972222222222221</v>
      </c>
      <c r="S21" s="18"/>
      <c r="T21" s="197"/>
      <c r="U21" s="726" t="s">
        <v>86</v>
      </c>
      <c r="V21" s="554" t="s">
        <v>305</v>
      </c>
      <c r="W21" s="12"/>
    </row>
    <row r="22" spans="1:24" x14ac:dyDescent="0.2">
      <c r="A22" s="200"/>
      <c r="B22" s="200"/>
      <c r="C22" s="200"/>
      <c r="D22" s="200"/>
      <c r="E22" s="19"/>
      <c r="F22" s="20"/>
      <c r="G22" s="20"/>
      <c r="H22" s="19"/>
      <c r="I22" s="20"/>
      <c r="J22" s="20"/>
      <c r="K22" s="20"/>
      <c r="L22" s="21"/>
      <c r="M22" s="42"/>
      <c r="N22" s="38"/>
      <c r="O22" s="21"/>
      <c r="P22" s="198" t="str">
        <f t="shared" si="0"/>
        <v/>
      </c>
      <c r="Q22" s="42"/>
      <c r="R22" s="504"/>
      <c r="S22" s="18"/>
      <c r="T22" s="227"/>
      <c r="U22" s="69"/>
      <c r="V22" s="70"/>
      <c r="W22" s="12"/>
      <c r="X22">
        <v>0</v>
      </c>
    </row>
    <row r="23" spans="1:24" hidden="1" x14ac:dyDescent="0.2">
      <c r="A23" s="140" t="s">
        <v>93</v>
      </c>
      <c r="B23" s="140" t="s">
        <v>94</v>
      </c>
      <c r="C23" s="140" t="s">
        <v>95</v>
      </c>
      <c r="D23" s="379"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203"/>
      <c r="B24" s="203"/>
      <c r="C24" s="203"/>
      <c r="D24" s="203"/>
      <c r="E24" s="99"/>
      <c r="F24" s="100"/>
      <c r="G24" s="100"/>
      <c r="H24" s="99"/>
      <c r="I24" s="100"/>
      <c r="J24" s="100"/>
      <c r="K24" s="100"/>
      <c r="L24" s="101"/>
      <c r="M24" s="188"/>
      <c r="N24" s="189"/>
      <c r="O24" s="101"/>
      <c r="P24" s="39" t="str">
        <f t="shared" si="0"/>
        <v/>
      </c>
      <c r="Q24" s="188"/>
      <c r="R24" s="190"/>
      <c r="S24" s="98"/>
      <c r="T24" s="65"/>
      <c r="U24" s="192"/>
      <c r="V24" s="193"/>
      <c r="W24" s="12"/>
      <c r="X24">
        <v>2</v>
      </c>
    </row>
    <row r="25" spans="1:24" hidden="1" x14ac:dyDescent="0.2">
      <c r="A25" s="140" t="s">
        <v>93</v>
      </c>
      <c r="B25" s="140" t="s">
        <v>94</v>
      </c>
      <c r="C25" s="379" t="s">
        <v>96</v>
      </c>
      <c r="D25" s="379"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203"/>
      <c r="B26" s="203"/>
      <c r="C26" s="203"/>
      <c r="D26" s="203"/>
      <c r="E26" s="99"/>
      <c r="F26" s="100"/>
      <c r="G26" s="100"/>
      <c r="H26" s="99"/>
      <c r="I26" s="100"/>
      <c r="J26" s="100"/>
      <c r="K26" s="100"/>
      <c r="L26" s="101"/>
      <c r="M26" s="188"/>
      <c r="N26" s="189"/>
      <c r="O26" s="101"/>
      <c r="P26" s="39" t="str">
        <f t="shared" si="0"/>
        <v/>
      </c>
      <c r="Q26" s="188"/>
      <c r="R26" s="190"/>
      <c r="S26" s="98"/>
      <c r="T26" s="65"/>
      <c r="U26" s="192"/>
      <c r="V26" s="193"/>
      <c r="W26" s="12"/>
      <c r="X26" s="575" t="s">
        <v>193</v>
      </c>
    </row>
    <row r="27" spans="1:24" x14ac:dyDescent="0.2">
      <c r="A27" s="202" t="s">
        <v>97</v>
      </c>
      <c r="B27" s="202" t="s">
        <v>79</v>
      </c>
      <c r="C27" s="202" t="s">
        <v>98</v>
      </c>
      <c r="D27" s="505" t="s">
        <v>86</v>
      </c>
      <c r="E27" s="22" t="s">
        <v>77</v>
      </c>
      <c r="F27" s="23"/>
      <c r="G27" s="23" t="s">
        <v>81</v>
      </c>
      <c r="H27" s="22" t="s">
        <v>90</v>
      </c>
      <c r="I27" s="385" t="s">
        <v>88</v>
      </c>
      <c r="J27" s="385" t="s">
        <v>229</v>
      </c>
      <c r="K27" s="23"/>
      <c r="L27" s="24" t="s">
        <v>226</v>
      </c>
      <c r="M27" s="87">
        <v>0.625</v>
      </c>
      <c r="N27" s="88"/>
      <c r="O27" s="18"/>
      <c r="P27" s="196" t="str">
        <f t="shared" si="0"/>
        <v/>
      </c>
      <c r="Q27" s="87"/>
      <c r="R27" s="900">
        <v>0.70833333333333337</v>
      </c>
      <c r="S27" s="18"/>
      <c r="T27" s="197"/>
      <c r="U27" s="726" t="s">
        <v>86</v>
      </c>
      <c r="V27" s="554" t="s">
        <v>305</v>
      </c>
      <c r="W27" s="12"/>
      <c r="X27" s="575" t="s">
        <v>99</v>
      </c>
    </row>
    <row r="28" spans="1:24" x14ac:dyDescent="0.2">
      <c r="A28" s="200"/>
      <c r="B28" s="200"/>
      <c r="C28" s="200"/>
      <c r="D28" s="200"/>
      <c r="E28" s="19"/>
      <c r="F28" s="20"/>
      <c r="G28" s="20"/>
      <c r="H28" s="19"/>
      <c r="I28" s="20"/>
      <c r="J28" s="20"/>
      <c r="K28" s="20"/>
      <c r="L28" s="21"/>
      <c r="M28" s="42"/>
      <c r="N28" s="38"/>
      <c r="O28" s="21"/>
      <c r="P28" s="198" t="str">
        <f t="shared" si="0"/>
        <v/>
      </c>
      <c r="Q28" s="42"/>
      <c r="R28" s="504"/>
      <c r="S28" s="18"/>
      <c r="T28" s="227"/>
      <c r="U28" s="69"/>
      <c r="V28" s="70"/>
      <c r="W28" s="12"/>
      <c r="X28" s="575" t="s">
        <v>194</v>
      </c>
    </row>
    <row r="29" spans="1:24" hidden="1" x14ac:dyDescent="0.2">
      <c r="A29" s="140" t="s">
        <v>100</v>
      </c>
      <c r="B29" s="140" t="s">
        <v>74</v>
      </c>
      <c r="C29" s="140" t="s">
        <v>101</v>
      </c>
      <c r="D29" s="379" t="s">
        <v>81</v>
      </c>
      <c r="E29" s="148"/>
      <c r="F29" s="149"/>
      <c r="G29" s="149"/>
      <c r="H29" s="148"/>
      <c r="I29" s="149"/>
      <c r="J29" s="149"/>
      <c r="K29" s="149"/>
      <c r="L29" s="150"/>
      <c r="M29" s="151"/>
      <c r="N29" s="152"/>
      <c r="O29" s="98"/>
      <c r="P29" s="37" t="str">
        <f t="shared" si="0"/>
        <v/>
      </c>
      <c r="Q29" s="151"/>
      <c r="R29" s="190"/>
      <c r="S29" s="98"/>
      <c r="T29" s="64"/>
      <c r="U29" s="154"/>
      <c r="V29" s="155"/>
      <c r="W29" s="12"/>
      <c r="X29" s="575" t="s">
        <v>102</v>
      </c>
    </row>
    <row r="30" spans="1:24" hidden="1" x14ac:dyDescent="0.2">
      <c r="A30" s="203"/>
      <c r="B30" s="203"/>
      <c r="C30" s="203"/>
      <c r="D30" s="203"/>
      <c r="E30" s="99"/>
      <c r="F30" s="100"/>
      <c r="G30" s="100"/>
      <c r="H30" s="99"/>
      <c r="I30" s="100"/>
      <c r="J30" s="100"/>
      <c r="K30" s="100"/>
      <c r="L30" s="101"/>
      <c r="M30" s="188"/>
      <c r="N30" s="189"/>
      <c r="O30" s="101"/>
      <c r="P30" s="39" t="str">
        <f t="shared" si="0"/>
        <v/>
      </c>
      <c r="Q30" s="188"/>
      <c r="R30" s="190"/>
      <c r="S30" s="98"/>
      <c r="T30" s="65"/>
      <c r="U30" s="192"/>
      <c r="V30" s="193"/>
      <c r="W30" s="12"/>
      <c r="X30" s="575" t="s">
        <v>195</v>
      </c>
    </row>
    <row r="31" spans="1:24" hidden="1" x14ac:dyDescent="0.2">
      <c r="A31" s="140" t="s">
        <v>103</v>
      </c>
      <c r="B31" s="140" t="s">
        <v>94</v>
      </c>
      <c r="C31" s="140" t="s">
        <v>104</v>
      </c>
      <c r="D31" s="379"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203"/>
      <c r="B32" s="203"/>
      <c r="C32" s="203"/>
      <c r="D32" s="203"/>
      <c r="E32" s="99"/>
      <c r="F32" s="100"/>
      <c r="G32" s="100"/>
      <c r="H32" s="99"/>
      <c r="I32" s="100"/>
      <c r="J32" s="100"/>
      <c r="K32" s="100"/>
      <c r="L32" s="101"/>
      <c r="M32" s="188"/>
      <c r="N32" s="189"/>
      <c r="O32" s="101"/>
      <c r="P32" s="39" t="str">
        <f t="shared" si="0"/>
        <v/>
      </c>
      <c r="Q32" s="188"/>
      <c r="R32" s="190"/>
      <c r="S32" s="98"/>
      <c r="T32" s="65"/>
      <c r="U32" s="192"/>
      <c r="V32" s="193"/>
      <c r="W32" s="12"/>
      <c r="X32" s="575" t="s">
        <v>196</v>
      </c>
    </row>
    <row r="33" spans="1:24" hidden="1" x14ac:dyDescent="0.2">
      <c r="A33" s="594" t="s">
        <v>103</v>
      </c>
      <c r="B33" s="594" t="s">
        <v>94</v>
      </c>
      <c r="C33" s="594" t="s">
        <v>106</v>
      </c>
      <c r="D33" s="594"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205"/>
      <c r="B34" s="205"/>
      <c r="C34" s="205"/>
      <c r="D34" s="205"/>
      <c r="E34" s="99"/>
      <c r="F34" s="100"/>
      <c r="G34" s="100"/>
      <c r="H34" s="99"/>
      <c r="I34" s="100"/>
      <c r="J34" s="100"/>
      <c r="K34" s="100"/>
      <c r="L34" s="101"/>
      <c r="M34" s="188"/>
      <c r="N34" s="189"/>
      <c r="O34" s="101"/>
      <c r="P34" s="39" t="str">
        <f t="shared" si="0"/>
        <v/>
      </c>
      <c r="Q34" s="188"/>
      <c r="R34" s="190"/>
      <c r="S34" s="98"/>
      <c r="T34" s="65"/>
      <c r="U34" s="192"/>
      <c r="V34" s="193"/>
      <c r="W34" s="12"/>
      <c r="X34" s="575" t="s">
        <v>197</v>
      </c>
    </row>
    <row r="35" spans="1:24" x14ac:dyDescent="0.2">
      <c r="A35" s="202" t="s">
        <v>108</v>
      </c>
      <c r="B35" s="202" t="s">
        <v>74</v>
      </c>
      <c r="C35" s="202" t="s">
        <v>109</v>
      </c>
      <c r="D35" s="505" t="s">
        <v>86</v>
      </c>
      <c r="E35" s="686" t="s">
        <v>77</v>
      </c>
      <c r="F35" s="23"/>
      <c r="G35" s="369" t="s">
        <v>81</v>
      </c>
      <c r="H35" s="686" t="s">
        <v>90</v>
      </c>
      <c r="I35" s="385" t="s">
        <v>88</v>
      </c>
      <c r="J35" s="385" t="s">
        <v>229</v>
      </c>
      <c r="K35" s="23"/>
      <c r="L35" s="24" t="s">
        <v>159</v>
      </c>
      <c r="M35" s="87">
        <v>0.75</v>
      </c>
      <c r="N35" s="88"/>
      <c r="O35" s="18"/>
      <c r="P35" s="196" t="str">
        <f t="shared" si="0"/>
        <v/>
      </c>
      <c r="Q35" s="87"/>
      <c r="R35" s="626">
        <v>0.70833333333333337</v>
      </c>
      <c r="S35" s="18"/>
      <c r="T35" s="197"/>
      <c r="U35" s="689" t="s">
        <v>86</v>
      </c>
      <c r="V35" s="613" t="s">
        <v>303</v>
      </c>
      <c r="W35" s="12"/>
      <c r="X35" s="575" t="s">
        <v>110</v>
      </c>
    </row>
    <row r="36" spans="1:24" x14ac:dyDescent="0.2">
      <c r="A36" s="200"/>
      <c r="B36" s="200"/>
      <c r="C36" s="200"/>
      <c r="D36" s="200"/>
      <c r="E36" s="591"/>
      <c r="F36" s="20"/>
      <c r="G36" s="384"/>
      <c r="H36" s="19"/>
      <c r="I36" s="384"/>
      <c r="J36" s="384"/>
      <c r="K36" s="20"/>
      <c r="L36" s="21"/>
      <c r="M36" s="85"/>
      <c r="N36" s="38"/>
      <c r="O36" s="21"/>
      <c r="P36" s="198" t="str">
        <f t="shared" si="0"/>
        <v/>
      </c>
      <c r="Q36" s="85"/>
      <c r="R36" s="627"/>
      <c r="S36" s="18"/>
      <c r="T36" s="227"/>
      <c r="U36" s="689" t="s">
        <v>86</v>
      </c>
      <c r="V36" s="613" t="s">
        <v>303</v>
      </c>
      <c r="W36" s="12"/>
      <c r="X36" s="575" t="s">
        <v>198</v>
      </c>
    </row>
    <row r="37" spans="1:24" hidden="1" x14ac:dyDescent="0.2">
      <c r="A37" s="140" t="s">
        <v>111</v>
      </c>
      <c r="B37" s="140" t="s">
        <v>94</v>
      </c>
      <c r="C37" s="140" t="s">
        <v>112</v>
      </c>
      <c r="D37" s="379" t="s">
        <v>86</v>
      </c>
      <c r="E37" s="148"/>
      <c r="F37" s="149"/>
      <c r="G37" s="149"/>
      <c r="H37" s="148"/>
      <c r="I37" s="149"/>
      <c r="J37" s="149"/>
      <c r="K37" s="149"/>
      <c r="L37" s="150"/>
      <c r="M37" s="151"/>
      <c r="N37" s="152"/>
      <c r="O37" s="98"/>
      <c r="P37" s="37" t="str">
        <f t="shared" si="0"/>
        <v/>
      </c>
      <c r="Q37" s="151"/>
      <c r="R37" s="190"/>
      <c r="S37" s="98"/>
      <c r="T37" s="64"/>
      <c r="U37" s="763" t="s">
        <v>86</v>
      </c>
      <c r="V37" s="601" t="s">
        <v>304</v>
      </c>
      <c r="W37" s="12"/>
      <c r="X37" s="575" t="s">
        <v>113</v>
      </c>
    </row>
    <row r="38" spans="1:24" hidden="1" x14ac:dyDescent="0.2">
      <c r="A38" s="203"/>
      <c r="B38" s="203"/>
      <c r="C38" s="203"/>
      <c r="D38" s="203"/>
      <c r="E38" s="99"/>
      <c r="F38" s="100"/>
      <c r="G38" s="100"/>
      <c r="H38" s="99"/>
      <c r="I38" s="100"/>
      <c r="J38" s="100"/>
      <c r="K38" s="100"/>
      <c r="L38" s="101"/>
      <c r="M38" s="188"/>
      <c r="N38" s="189"/>
      <c r="O38" s="101"/>
      <c r="P38" s="39" t="str">
        <f t="shared" si="0"/>
        <v/>
      </c>
      <c r="Q38" s="188"/>
      <c r="R38" s="190"/>
      <c r="S38" s="98"/>
      <c r="T38" s="65"/>
      <c r="U38" s="192"/>
      <c r="V38" s="193"/>
      <c r="W38" s="12"/>
      <c r="X38" s="575" t="s">
        <v>199</v>
      </c>
    </row>
    <row r="39" spans="1:24" hidden="1" x14ac:dyDescent="0.2">
      <c r="A39" s="140" t="s">
        <v>114</v>
      </c>
      <c r="B39" s="140" t="s">
        <v>74</v>
      </c>
      <c r="C39" s="140" t="s">
        <v>115</v>
      </c>
      <c r="D39" s="379" t="s">
        <v>86</v>
      </c>
      <c r="E39" s="148"/>
      <c r="F39" s="149"/>
      <c r="G39" s="149"/>
      <c r="H39" s="148"/>
      <c r="I39" s="149"/>
      <c r="J39" s="149"/>
      <c r="K39" s="149"/>
      <c r="L39" s="150"/>
      <c r="M39" s="151"/>
      <c r="N39" s="152"/>
      <c r="O39" s="98"/>
      <c r="P39" s="37" t="str">
        <f t="shared" si="0"/>
        <v/>
      </c>
      <c r="Q39" s="151"/>
      <c r="R39" s="190"/>
      <c r="S39" s="98"/>
      <c r="T39" s="64"/>
      <c r="U39" s="763" t="s">
        <v>86</v>
      </c>
      <c r="V39" s="601" t="s">
        <v>304</v>
      </c>
      <c r="W39" s="12"/>
      <c r="X39" s="575" t="s">
        <v>116</v>
      </c>
    </row>
    <row r="40" spans="1:24" hidden="1" x14ac:dyDescent="0.2">
      <c r="A40" s="203"/>
      <c r="B40" s="203"/>
      <c r="C40" s="203"/>
      <c r="D40" s="203"/>
      <c r="E40" s="99"/>
      <c r="F40" s="100"/>
      <c r="G40" s="100"/>
      <c r="H40" s="99"/>
      <c r="I40" s="100"/>
      <c r="J40" s="100"/>
      <c r="K40" s="100"/>
      <c r="L40" s="101"/>
      <c r="M40" s="188"/>
      <c r="N40" s="189"/>
      <c r="O40" s="101"/>
      <c r="P40" s="39" t="str">
        <f t="shared" si="0"/>
        <v/>
      </c>
      <c r="Q40" s="188"/>
      <c r="R40" s="190"/>
      <c r="S40" s="98"/>
      <c r="T40" s="65"/>
      <c r="U40" s="192"/>
      <c r="V40" s="193"/>
      <c r="W40" s="12"/>
      <c r="X40" s="575" t="s">
        <v>200</v>
      </c>
    </row>
    <row r="41" spans="1:24" x14ac:dyDescent="0.2">
      <c r="A41" s="202" t="s">
        <v>117</v>
      </c>
      <c r="B41" s="202" t="s">
        <v>74</v>
      </c>
      <c r="C41" s="202" t="s">
        <v>118</v>
      </c>
      <c r="D41" s="505" t="s">
        <v>86</v>
      </c>
      <c r="E41" s="22" t="s">
        <v>221</v>
      </c>
      <c r="F41" s="23"/>
      <c r="G41" s="23"/>
      <c r="H41" s="22" t="s">
        <v>222</v>
      </c>
      <c r="I41" s="23"/>
      <c r="J41" s="23" t="s">
        <v>229</v>
      </c>
      <c r="K41" s="23"/>
      <c r="L41" s="24" t="s">
        <v>162</v>
      </c>
      <c r="M41" s="87">
        <v>0.75</v>
      </c>
      <c r="N41" s="36"/>
      <c r="O41" s="18"/>
      <c r="P41" s="196" t="str">
        <f t="shared" si="0"/>
        <v/>
      </c>
      <c r="Q41" s="87"/>
      <c r="R41" s="626">
        <v>0.48958333333333331</v>
      </c>
      <c r="S41" s="18"/>
      <c r="T41" s="197"/>
      <c r="U41" s="689" t="s">
        <v>86</v>
      </c>
      <c r="V41" s="613" t="s">
        <v>306</v>
      </c>
      <c r="W41" s="12"/>
      <c r="X41" s="575" t="s">
        <v>119</v>
      </c>
    </row>
    <row r="42" spans="1:24" x14ac:dyDescent="0.2">
      <c r="A42" s="200"/>
      <c r="B42" s="200"/>
      <c r="C42" s="200"/>
      <c r="D42" s="200"/>
      <c r="E42" s="19" t="s">
        <v>82</v>
      </c>
      <c r="F42" s="20"/>
      <c r="G42" s="20"/>
      <c r="H42" s="19" t="s">
        <v>90</v>
      </c>
      <c r="I42" s="385" t="s">
        <v>88</v>
      </c>
      <c r="J42" s="742" t="s">
        <v>229</v>
      </c>
      <c r="K42" s="20"/>
      <c r="L42" s="21" t="s">
        <v>226</v>
      </c>
      <c r="M42" s="85">
        <v>0.75</v>
      </c>
      <c r="N42" s="86"/>
      <c r="O42" s="21"/>
      <c r="P42" s="198" t="str">
        <f t="shared" si="0"/>
        <v/>
      </c>
      <c r="Q42" s="85"/>
      <c r="R42" s="627">
        <v>0.70833333333333337</v>
      </c>
      <c r="S42" s="18"/>
      <c r="T42" s="227"/>
      <c r="U42" s="689" t="s">
        <v>86</v>
      </c>
      <c r="V42" s="613" t="s">
        <v>306</v>
      </c>
      <c r="W42" s="12"/>
      <c r="X42" s="575" t="s">
        <v>201</v>
      </c>
    </row>
    <row r="43" spans="1:24" x14ac:dyDescent="0.2">
      <c r="A43" s="202" t="s">
        <v>120</v>
      </c>
      <c r="B43" s="202" t="s">
        <v>74</v>
      </c>
      <c r="C43" s="202" t="s">
        <v>121</v>
      </c>
      <c r="D43" s="505" t="s">
        <v>86</v>
      </c>
      <c r="E43" s="22" t="s">
        <v>221</v>
      </c>
      <c r="F43" s="23"/>
      <c r="G43" s="23" t="s">
        <v>86</v>
      </c>
      <c r="H43" s="22" t="s">
        <v>90</v>
      </c>
      <c r="I43" s="23" t="s">
        <v>88</v>
      </c>
      <c r="J43" s="23" t="s">
        <v>229</v>
      </c>
      <c r="K43" s="23"/>
      <c r="L43" s="24" t="s">
        <v>226</v>
      </c>
      <c r="M43" s="87">
        <v>0.75</v>
      </c>
      <c r="N43" s="36"/>
      <c r="O43" s="18"/>
      <c r="P43" s="196" t="str">
        <f t="shared" si="0"/>
        <v/>
      </c>
      <c r="Q43" s="87"/>
      <c r="R43" s="626">
        <v>0.64583333333333337</v>
      </c>
      <c r="S43" s="18"/>
      <c r="T43" s="197"/>
      <c r="U43" s="689"/>
      <c r="V43" s="613"/>
      <c r="W43" s="12"/>
      <c r="X43" s="575" t="s">
        <v>124</v>
      </c>
    </row>
    <row r="44" spans="1:24" x14ac:dyDescent="0.2">
      <c r="A44" s="200"/>
      <c r="B44" s="200"/>
      <c r="C44" s="200"/>
      <c r="D44" s="200"/>
      <c r="E44" s="19"/>
      <c r="F44" s="20"/>
      <c r="G44" s="20"/>
      <c r="H44" s="19"/>
      <c r="I44" s="385"/>
      <c r="J44" s="742"/>
      <c r="K44" s="20"/>
      <c r="L44" s="21"/>
      <c r="M44" s="85"/>
      <c r="N44" s="86"/>
      <c r="O44" s="21"/>
      <c r="P44" s="198" t="str">
        <f t="shared" si="0"/>
        <v/>
      </c>
      <c r="Q44" s="85"/>
      <c r="R44" s="627"/>
      <c r="S44" s="18"/>
      <c r="T44" s="227"/>
      <c r="U44" s="689"/>
      <c r="V44" s="613"/>
      <c r="W44" s="12"/>
      <c r="X44" s="575" t="s">
        <v>202</v>
      </c>
    </row>
    <row r="45" spans="1:24" ht="15" customHeight="1" x14ac:dyDescent="0.2">
      <c r="A45" s="201" t="s">
        <v>122</v>
      </c>
      <c r="B45" s="201" t="s">
        <v>74</v>
      </c>
      <c r="C45" s="201" t="s">
        <v>123</v>
      </c>
      <c r="D45" s="201" t="s">
        <v>86</v>
      </c>
      <c r="E45" s="166"/>
      <c r="F45" s="167" t="s">
        <v>220</v>
      </c>
      <c r="G45" s="167"/>
      <c r="H45" s="166"/>
      <c r="I45" s="167"/>
      <c r="J45" s="167"/>
      <c r="K45" s="167"/>
      <c r="L45" s="177"/>
      <c r="M45" s="162">
        <v>0.75</v>
      </c>
      <c r="N45" s="163">
        <v>0.66666666666666663</v>
      </c>
      <c r="O45" s="164"/>
      <c r="P45" s="229">
        <f t="shared" si="0"/>
        <v>8.333333333333337E-2</v>
      </c>
      <c r="Q45" s="162"/>
      <c r="R45" s="901">
        <v>0.70833333333333337</v>
      </c>
      <c r="S45" s="164"/>
      <c r="T45" s="230"/>
      <c r="U45" s="250"/>
      <c r="V45" s="251"/>
      <c r="W45" s="12"/>
      <c r="X45" s="575" t="s">
        <v>127</v>
      </c>
    </row>
    <row r="46" spans="1:24" x14ac:dyDescent="0.2">
      <c r="A46" s="200"/>
      <c r="B46" s="200"/>
      <c r="C46" s="200"/>
      <c r="D46" s="200"/>
      <c r="E46" s="19"/>
      <c r="F46" s="20"/>
      <c r="G46" s="20"/>
      <c r="H46" s="19"/>
      <c r="I46" s="20"/>
      <c r="J46" s="20"/>
      <c r="K46" s="20"/>
      <c r="L46" s="21"/>
      <c r="M46" s="42"/>
      <c r="N46" s="38"/>
      <c r="O46" s="21"/>
      <c r="P46" s="198" t="str">
        <f t="shared" si="0"/>
        <v/>
      </c>
      <c r="Q46" s="42"/>
      <c r="R46" s="627"/>
      <c r="S46" s="18"/>
      <c r="T46" s="227"/>
      <c r="U46" s="69"/>
      <c r="V46" s="70"/>
      <c r="W46" s="12"/>
      <c r="X46" s="575" t="s">
        <v>203</v>
      </c>
    </row>
    <row r="47" spans="1:24" hidden="1" x14ac:dyDescent="0.2">
      <c r="A47" s="140" t="s">
        <v>125</v>
      </c>
      <c r="B47" s="140" t="s">
        <v>74</v>
      </c>
      <c r="C47" s="379" t="s">
        <v>126</v>
      </c>
      <c r="D47" s="379"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203"/>
      <c r="B48" s="203"/>
      <c r="C48" s="203"/>
      <c r="D48" s="203"/>
      <c r="E48" s="99"/>
      <c r="F48" s="100"/>
      <c r="G48" s="100"/>
      <c r="H48" s="99"/>
      <c r="I48" s="100"/>
      <c r="J48" s="100"/>
      <c r="K48" s="100"/>
      <c r="L48" s="101"/>
      <c r="M48" s="188"/>
      <c r="N48" s="189"/>
      <c r="O48" s="101"/>
      <c r="P48" s="39" t="str">
        <f t="shared" si="0"/>
        <v/>
      </c>
      <c r="Q48" s="188"/>
      <c r="R48" s="190"/>
      <c r="S48" s="98"/>
      <c r="T48" s="65"/>
      <c r="U48" s="192"/>
      <c r="V48" s="193"/>
      <c r="W48" s="12"/>
      <c r="X48" s="575" t="s">
        <v>204</v>
      </c>
    </row>
    <row r="49" spans="1:24" hidden="1" x14ac:dyDescent="0.2">
      <c r="A49" s="140" t="s">
        <v>125</v>
      </c>
      <c r="B49" s="140" t="s">
        <v>74</v>
      </c>
      <c r="C49" s="379" t="s">
        <v>128</v>
      </c>
      <c r="D49" s="379" t="s">
        <v>86</v>
      </c>
      <c r="E49" s="764" t="s">
        <v>221</v>
      </c>
      <c r="F49" s="149"/>
      <c r="G49" s="149"/>
      <c r="H49" s="764" t="s">
        <v>90</v>
      </c>
      <c r="I49" s="852" t="s">
        <v>88</v>
      </c>
      <c r="J49" s="852" t="s">
        <v>229</v>
      </c>
      <c r="K49" s="149"/>
      <c r="L49" s="150" t="s">
        <v>162</v>
      </c>
      <c r="M49" s="204">
        <v>0.75</v>
      </c>
      <c r="N49" s="187"/>
      <c r="O49" s="98"/>
      <c r="P49" s="37" t="str">
        <f t="shared" si="0"/>
        <v/>
      </c>
      <c r="Q49" s="204"/>
      <c r="R49" s="624">
        <v>0.70833333333333337</v>
      </c>
      <c r="S49" s="98"/>
      <c r="T49" s="64"/>
      <c r="U49" s="763" t="s">
        <v>86</v>
      </c>
      <c r="V49" s="155"/>
      <c r="W49" s="12"/>
      <c r="X49" s="575" t="s">
        <v>132</v>
      </c>
    </row>
    <row r="50" spans="1:24" hidden="1" x14ac:dyDescent="0.2">
      <c r="A50" s="203"/>
      <c r="B50" s="203"/>
      <c r="C50" s="203"/>
      <c r="D50" s="203"/>
      <c r="E50" s="99"/>
      <c r="F50" s="100"/>
      <c r="G50" s="100"/>
      <c r="H50" s="99"/>
      <c r="I50" s="100"/>
      <c r="J50" s="100"/>
      <c r="K50" s="100"/>
      <c r="L50" s="101"/>
      <c r="M50" s="188"/>
      <c r="N50" s="189"/>
      <c r="O50" s="101"/>
      <c r="P50" s="39" t="str">
        <f t="shared" si="0"/>
        <v/>
      </c>
      <c r="Q50" s="188"/>
      <c r="R50" s="625"/>
      <c r="S50" s="98"/>
      <c r="T50" s="65"/>
      <c r="U50" s="192"/>
      <c r="V50" s="193"/>
      <c r="W50" s="12"/>
      <c r="X50" s="575" t="s">
        <v>205</v>
      </c>
    </row>
    <row r="51" spans="1:24" hidden="1" x14ac:dyDescent="0.2">
      <c r="A51" s="140" t="s">
        <v>130</v>
      </c>
      <c r="B51" s="140" t="s">
        <v>94</v>
      </c>
      <c r="C51" s="140" t="s">
        <v>131</v>
      </c>
      <c r="D51" s="379"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203"/>
      <c r="B52" s="203"/>
      <c r="C52" s="203"/>
      <c r="D52" s="203"/>
      <c r="E52" s="99"/>
      <c r="F52" s="100"/>
      <c r="G52" s="100"/>
      <c r="H52" s="99"/>
      <c r="I52" s="100"/>
      <c r="J52" s="100"/>
      <c r="K52" s="100"/>
      <c r="L52" s="101"/>
      <c r="M52" s="188"/>
      <c r="N52" s="189"/>
      <c r="O52" s="101"/>
      <c r="P52" s="39" t="str">
        <f t="shared" si="0"/>
        <v/>
      </c>
      <c r="Q52" s="188"/>
      <c r="R52" s="190"/>
      <c r="S52" s="98"/>
      <c r="T52" s="65"/>
      <c r="U52" s="192"/>
      <c r="V52" s="193"/>
      <c r="W52" s="12"/>
      <c r="X52" s="575" t="s">
        <v>206</v>
      </c>
    </row>
    <row r="53" spans="1:24" hidden="1" x14ac:dyDescent="0.2">
      <c r="A53" s="140" t="s">
        <v>133</v>
      </c>
      <c r="B53" s="140" t="s">
        <v>94</v>
      </c>
      <c r="C53" s="140" t="s">
        <v>134</v>
      </c>
      <c r="D53" s="379" t="s">
        <v>86</v>
      </c>
      <c r="E53" s="148"/>
      <c r="F53" s="149"/>
      <c r="G53" s="149"/>
      <c r="H53" s="148"/>
      <c r="I53" s="149"/>
      <c r="J53" s="149"/>
      <c r="K53" s="149"/>
      <c r="L53" s="150"/>
      <c r="M53" s="151"/>
      <c r="N53" s="152"/>
      <c r="O53" s="98"/>
      <c r="P53" s="37" t="str">
        <f t="shared" si="0"/>
        <v/>
      </c>
      <c r="Q53" s="151"/>
      <c r="R53" s="190"/>
      <c r="S53" s="98"/>
      <c r="T53" s="64"/>
      <c r="U53" s="603" t="s">
        <v>86</v>
      </c>
      <c r="V53" s="602" t="s">
        <v>304</v>
      </c>
      <c r="W53" s="12"/>
      <c r="X53" s="575" t="s">
        <v>139</v>
      </c>
    </row>
    <row r="54" spans="1:24" hidden="1" x14ac:dyDescent="0.2">
      <c r="A54" s="203"/>
      <c r="B54" s="203"/>
      <c r="C54" s="203"/>
      <c r="D54" s="203"/>
      <c r="E54" s="99"/>
      <c r="F54" s="100"/>
      <c r="G54" s="100"/>
      <c r="H54" s="99"/>
      <c r="I54" s="100"/>
      <c r="J54" s="100"/>
      <c r="K54" s="100"/>
      <c r="L54" s="101"/>
      <c r="M54" s="188"/>
      <c r="N54" s="189"/>
      <c r="O54" s="101"/>
      <c r="P54" s="39" t="str">
        <f t="shared" si="0"/>
        <v/>
      </c>
      <c r="Q54" s="188"/>
      <c r="R54" s="190"/>
      <c r="S54" s="98"/>
      <c r="T54" s="65"/>
      <c r="U54" s="192"/>
      <c r="V54" s="193"/>
      <c r="W54" s="12"/>
      <c r="X54" s="575" t="s">
        <v>207</v>
      </c>
    </row>
    <row r="55" spans="1:24" hidden="1" x14ac:dyDescent="0.2">
      <c r="A55" s="140" t="s">
        <v>136</v>
      </c>
      <c r="B55" s="140" t="s">
        <v>137</v>
      </c>
      <c r="C55" s="140" t="s">
        <v>138</v>
      </c>
      <c r="D55" s="379"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203"/>
      <c r="B56" s="203"/>
      <c r="C56" s="203"/>
      <c r="D56" s="203"/>
      <c r="E56" s="99"/>
      <c r="F56" s="100"/>
      <c r="G56" s="100"/>
      <c r="H56" s="99"/>
      <c r="I56" s="100"/>
      <c r="J56" s="100"/>
      <c r="K56" s="100"/>
      <c r="L56" s="101"/>
      <c r="M56" s="188"/>
      <c r="N56" s="189"/>
      <c r="O56" s="101"/>
      <c r="P56" s="39" t="str">
        <f t="shared" si="0"/>
        <v/>
      </c>
      <c r="Q56" s="188"/>
      <c r="R56" s="190"/>
      <c r="S56" s="98"/>
      <c r="T56" s="65"/>
      <c r="U56" s="192"/>
      <c r="V56" s="193"/>
      <c r="W56" s="12"/>
      <c r="X56" s="575" t="s">
        <v>208</v>
      </c>
    </row>
    <row r="57" spans="1:24" x14ac:dyDescent="0.2">
      <c r="A57" s="202" t="s">
        <v>140</v>
      </c>
      <c r="B57" s="202" t="s">
        <v>74</v>
      </c>
      <c r="C57" s="202" t="s">
        <v>141</v>
      </c>
      <c r="D57" s="505" t="s">
        <v>86</v>
      </c>
      <c r="E57" s="22" t="s">
        <v>77</v>
      </c>
      <c r="F57" s="23"/>
      <c r="G57" s="369" t="s">
        <v>86</v>
      </c>
      <c r="H57" s="686" t="s">
        <v>90</v>
      </c>
      <c r="I57" s="385" t="s">
        <v>88</v>
      </c>
      <c r="J57" s="385" t="s">
        <v>229</v>
      </c>
      <c r="K57" s="23"/>
      <c r="L57" s="24" t="s">
        <v>159</v>
      </c>
      <c r="M57" s="87">
        <v>0.75</v>
      </c>
      <c r="N57" s="88"/>
      <c r="O57" s="18"/>
      <c r="P57" s="196" t="str">
        <f t="shared" si="0"/>
        <v/>
      </c>
      <c r="Q57" s="87"/>
      <c r="R57" s="626">
        <v>0.68055555555555547</v>
      </c>
      <c r="S57" s="18"/>
      <c r="T57" s="197"/>
      <c r="U57" s="689" t="s">
        <v>86</v>
      </c>
      <c r="V57" s="613" t="s">
        <v>305</v>
      </c>
      <c r="W57" s="12"/>
      <c r="X57" s="575" t="s">
        <v>145</v>
      </c>
    </row>
    <row r="58" spans="1:24" x14ac:dyDescent="0.2">
      <c r="A58" s="200"/>
      <c r="B58" s="200"/>
      <c r="C58" s="200"/>
      <c r="D58" s="200"/>
      <c r="E58" s="19"/>
      <c r="F58" s="20"/>
      <c r="G58" s="384"/>
      <c r="H58" s="19"/>
      <c r="I58" s="384"/>
      <c r="J58" s="384"/>
      <c r="K58" s="20"/>
      <c r="L58" s="21"/>
      <c r="M58" s="85"/>
      <c r="N58" s="38"/>
      <c r="O58" s="21"/>
      <c r="P58" s="198" t="str">
        <f t="shared" si="0"/>
        <v/>
      </c>
      <c r="Q58" s="85"/>
      <c r="R58" s="627"/>
      <c r="S58" s="18"/>
      <c r="T58" s="227"/>
      <c r="U58" s="386" t="s">
        <v>86</v>
      </c>
      <c r="V58" s="613" t="s">
        <v>305</v>
      </c>
      <c r="W58" s="12"/>
      <c r="X58" s="575" t="s">
        <v>209</v>
      </c>
    </row>
    <row r="59" spans="1:24" hidden="1" x14ac:dyDescent="0.2">
      <c r="A59" s="140" t="s">
        <v>143</v>
      </c>
      <c r="B59" s="140" t="s">
        <v>94</v>
      </c>
      <c r="C59" s="140" t="s">
        <v>144</v>
      </c>
      <c r="D59" s="379" t="s">
        <v>86</v>
      </c>
      <c r="E59" s="148"/>
      <c r="F59" s="149"/>
      <c r="G59" s="149"/>
      <c r="H59" s="148"/>
      <c r="I59" s="149"/>
      <c r="J59" s="149"/>
      <c r="K59" s="149"/>
      <c r="L59" s="150"/>
      <c r="M59" s="151"/>
      <c r="N59" s="152"/>
      <c r="O59" s="98"/>
      <c r="P59" s="37" t="str">
        <f t="shared" si="0"/>
        <v/>
      </c>
      <c r="Q59" s="151"/>
      <c r="R59" s="190"/>
      <c r="S59" s="98"/>
      <c r="T59" s="64"/>
      <c r="U59" s="603" t="s">
        <v>86</v>
      </c>
      <c r="V59" s="602" t="s">
        <v>304</v>
      </c>
      <c r="W59" s="12"/>
      <c r="X59" s="575" t="s">
        <v>148</v>
      </c>
    </row>
    <row r="60" spans="1:24" hidden="1" x14ac:dyDescent="0.2">
      <c r="A60" s="203"/>
      <c r="B60" s="203"/>
      <c r="C60" s="203"/>
      <c r="D60" s="203"/>
      <c r="E60" s="99"/>
      <c r="F60" s="100"/>
      <c r="G60" s="100"/>
      <c r="H60" s="99"/>
      <c r="I60" s="100"/>
      <c r="J60" s="100"/>
      <c r="K60" s="100"/>
      <c r="L60" s="101"/>
      <c r="M60" s="188"/>
      <c r="N60" s="189"/>
      <c r="O60" s="101"/>
      <c r="P60" s="39" t="str">
        <f t="shared" si="0"/>
        <v/>
      </c>
      <c r="Q60" s="188"/>
      <c r="R60" s="190"/>
      <c r="S60" s="98"/>
      <c r="T60" s="65"/>
      <c r="U60" s="192"/>
      <c r="V60" s="193"/>
      <c r="W60" s="12"/>
      <c r="X60" s="575" t="s">
        <v>210</v>
      </c>
    </row>
    <row r="61" spans="1:24" x14ac:dyDescent="0.2">
      <c r="A61" s="202" t="s">
        <v>146</v>
      </c>
      <c r="B61" s="202" t="s">
        <v>74</v>
      </c>
      <c r="C61" s="202" t="s">
        <v>147</v>
      </c>
      <c r="D61" s="505" t="s">
        <v>81</v>
      </c>
      <c r="E61" s="22" t="s">
        <v>77</v>
      </c>
      <c r="F61" s="23"/>
      <c r="G61" s="23" t="s">
        <v>81</v>
      </c>
      <c r="H61" s="22" t="s">
        <v>90</v>
      </c>
      <c r="I61" s="369" t="s">
        <v>88</v>
      </c>
      <c r="J61" s="23" t="s">
        <v>229</v>
      </c>
      <c r="K61" s="23"/>
      <c r="L61" s="24" t="s">
        <v>159</v>
      </c>
      <c r="M61" s="727" t="s">
        <v>89</v>
      </c>
      <c r="N61" s="36"/>
      <c r="O61" s="18"/>
      <c r="P61" s="196" t="str">
        <f t="shared" si="0"/>
        <v/>
      </c>
      <c r="Q61" s="41"/>
      <c r="R61" s="1">
        <v>0.4375</v>
      </c>
      <c r="S61" s="18"/>
      <c r="T61" s="197"/>
      <c r="U61" s="71"/>
      <c r="V61" s="72"/>
      <c r="W61" s="12"/>
      <c r="X61" s="575" t="s">
        <v>150</v>
      </c>
    </row>
    <row r="62" spans="1:24" x14ac:dyDescent="0.2">
      <c r="A62" s="200"/>
      <c r="B62" s="200"/>
      <c r="C62" s="200"/>
      <c r="D62" s="200"/>
      <c r="E62" s="19"/>
      <c r="F62" s="20"/>
      <c r="G62" s="20"/>
      <c r="H62" s="19"/>
      <c r="I62" s="20"/>
      <c r="J62" s="20"/>
      <c r="K62" s="20"/>
      <c r="L62" s="21"/>
      <c r="M62" s="42"/>
      <c r="N62" s="38"/>
      <c r="O62" s="21"/>
      <c r="P62" s="198" t="str">
        <f t="shared" si="0"/>
        <v/>
      </c>
      <c r="Q62" s="42"/>
      <c r="R62" s="35"/>
      <c r="S62" s="18"/>
      <c r="T62" s="227"/>
      <c r="U62" s="69"/>
      <c r="V62" s="70"/>
      <c r="W62" s="12"/>
      <c r="X62" s="575" t="s">
        <v>211</v>
      </c>
    </row>
    <row r="63" spans="1:24"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151"/>
      <c r="R63" s="190"/>
      <c r="S63" s="98"/>
      <c r="T63" s="64"/>
      <c r="U63" s="763" t="s">
        <v>86</v>
      </c>
      <c r="V63" s="155"/>
      <c r="W63" s="12"/>
      <c r="X63" s="575" t="s">
        <v>152</v>
      </c>
    </row>
    <row r="64" spans="1:24" hidden="1" x14ac:dyDescent="0.2">
      <c r="A64" s="203"/>
      <c r="B64" s="203"/>
      <c r="C64" s="203"/>
      <c r="D64" s="203"/>
      <c r="E64" s="99"/>
      <c r="F64" s="100"/>
      <c r="G64" s="100"/>
      <c r="H64" s="99"/>
      <c r="I64" s="100"/>
      <c r="J64" s="100"/>
      <c r="K64" s="100"/>
      <c r="L64" s="101"/>
      <c r="M64" s="188"/>
      <c r="N64" s="189"/>
      <c r="O64" s="101"/>
      <c r="P64" s="39" t="str">
        <f t="shared" si="0"/>
        <v/>
      </c>
      <c r="Q64" s="188"/>
      <c r="R64" s="190"/>
      <c r="S64" s="98"/>
      <c r="T64" s="65"/>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188"/>
      <c r="R66" s="190"/>
      <c r="S66" s="98"/>
      <c r="T66" s="65"/>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151"/>
      <c r="R67" s="190"/>
      <c r="S67" s="98"/>
      <c r="T67" s="64"/>
      <c r="U67" s="763" t="s">
        <v>86</v>
      </c>
      <c r="V67" s="601" t="s">
        <v>304</v>
      </c>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188"/>
      <c r="R68" s="190"/>
      <c r="S68" s="98"/>
      <c r="T68" s="65"/>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151"/>
      <c r="R69" s="190"/>
      <c r="S69" s="98"/>
      <c r="T69" s="64"/>
      <c r="U69" s="763" t="s">
        <v>86</v>
      </c>
      <c r="V69" s="601" t="s">
        <v>304</v>
      </c>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188"/>
      <c r="R70" s="190"/>
      <c r="S70" s="98"/>
      <c r="T70" s="65"/>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188"/>
      <c r="R72" s="190"/>
      <c r="S72" s="98"/>
      <c r="T72" s="65"/>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188"/>
      <c r="R74" s="190"/>
      <c r="S74" s="98"/>
      <c r="T74" s="65"/>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4" si="1">IF(N75="","",MAX(M75-N75,0))</f>
        <v/>
      </c>
      <c r="Q75" s="151"/>
      <c r="R75" s="190"/>
      <c r="S75" s="98"/>
      <c r="T75" s="64"/>
      <c r="U75" s="763" t="s">
        <v>86</v>
      </c>
      <c r="V75" s="601" t="s">
        <v>304</v>
      </c>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188"/>
      <c r="R76" s="190"/>
      <c r="S76" s="98"/>
      <c r="T76" s="65"/>
      <c r="U76" s="192"/>
      <c r="V76" s="193"/>
      <c r="W76" s="12"/>
      <c r="X76" s="454" t="s">
        <v>224</v>
      </c>
    </row>
    <row r="77" spans="1:24" ht="15" customHeight="1" x14ac:dyDescent="0.2">
      <c r="A77" s="201" t="s">
        <v>165</v>
      </c>
      <c r="B77" s="201" t="s">
        <v>74</v>
      </c>
      <c r="C77" s="201" t="s">
        <v>166</v>
      </c>
      <c r="D77" s="201" t="s">
        <v>86</v>
      </c>
      <c r="E77" s="166"/>
      <c r="F77" s="167" t="s">
        <v>220</v>
      </c>
      <c r="G77" s="167"/>
      <c r="H77" s="166"/>
      <c r="I77" s="167"/>
      <c r="J77" s="167"/>
      <c r="K77" s="167"/>
      <c r="L77" s="177"/>
      <c r="M77" s="162">
        <v>0.75</v>
      </c>
      <c r="N77" s="163">
        <v>0.66666666666666663</v>
      </c>
      <c r="O77" s="164"/>
      <c r="P77" s="229">
        <f t="shared" si="1"/>
        <v>8.333333333333337E-2</v>
      </c>
      <c r="Q77" s="162"/>
      <c r="R77" s="901">
        <v>0.70833333333333337</v>
      </c>
      <c r="S77" s="164"/>
      <c r="T77" s="230"/>
      <c r="U77" s="180"/>
      <c r="V77" s="181"/>
      <c r="W77" s="12"/>
      <c r="X77" s="454" t="s">
        <v>79</v>
      </c>
    </row>
    <row r="78" spans="1:24" x14ac:dyDescent="0.2">
      <c r="A78" s="200"/>
      <c r="B78" s="200"/>
      <c r="C78" s="200"/>
      <c r="D78" s="200"/>
      <c r="E78" s="19"/>
      <c r="F78" s="20"/>
      <c r="G78" s="20"/>
      <c r="H78" s="19"/>
      <c r="I78" s="20"/>
      <c r="J78" s="20"/>
      <c r="K78" s="20"/>
      <c r="L78" s="21"/>
      <c r="M78" s="42"/>
      <c r="N78" s="38"/>
      <c r="O78" s="21"/>
      <c r="P78" s="198" t="str">
        <f t="shared" si="1"/>
        <v/>
      </c>
      <c r="Q78" s="42"/>
      <c r="R78" s="627"/>
      <c r="S78" s="18"/>
      <c r="T78" s="227"/>
      <c r="U78" s="69"/>
      <c r="V78" s="70"/>
      <c r="W78" s="12"/>
    </row>
    <row r="79" spans="1:24" x14ac:dyDescent="0.2">
      <c r="A79" s="202" t="s">
        <v>167</v>
      </c>
      <c r="B79" s="202" t="s">
        <v>137</v>
      </c>
      <c r="C79" s="202" t="s">
        <v>168</v>
      </c>
      <c r="D79" s="505" t="s">
        <v>81</v>
      </c>
      <c r="E79" s="22" t="s">
        <v>77</v>
      </c>
      <c r="F79" s="23"/>
      <c r="G79" s="369" t="s">
        <v>81</v>
      </c>
      <c r="H79" s="22" t="s">
        <v>90</v>
      </c>
      <c r="I79" s="369" t="s">
        <v>88</v>
      </c>
      <c r="J79" s="23" t="s">
        <v>229</v>
      </c>
      <c r="K79" s="23"/>
      <c r="L79" s="24" t="s">
        <v>226</v>
      </c>
      <c r="M79" s="87">
        <v>0.5</v>
      </c>
      <c r="N79" s="36"/>
      <c r="O79" s="18"/>
      <c r="P79" s="196" t="str">
        <f t="shared" si="1"/>
        <v/>
      </c>
      <c r="Q79" s="41"/>
      <c r="R79" s="626">
        <v>0.4548611111111111</v>
      </c>
      <c r="S79" s="18"/>
      <c r="T79" s="197"/>
      <c r="U79" s="71"/>
      <c r="V79" s="72"/>
      <c r="W79" s="12"/>
    </row>
    <row r="80" spans="1:24" x14ac:dyDescent="0.2">
      <c r="A80" s="200"/>
      <c r="B80" s="200"/>
      <c r="C80" s="200"/>
      <c r="D80" s="200"/>
      <c r="E80" s="19"/>
      <c r="F80" s="20"/>
      <c r="G80" s="20"/>
      <c r="H80" s="19"/>
      <c r="I80" s="20"/>
      <c r="J80" s="20"/>
      <c r="K80" s="20"/>
      <c r="L80" s="21"/>
      <c r="M80" s="42"/>
      <c r="N80" s="38"/>
      <c r="O80" s="21"/>
      <c r="P80" s="198" t="str">
        <f t="shared" si="1"/>
        <v/>
      </c>
      <c r="Q80" s="42"/>
      <c r="R80" s="35"/>
      <c r="S80" s="18"/>
      <c r="T80" s="227"/>
      <c r="U80" s="69"/>
      <c r="V80" s="70"/>
      <c r="W80" s="12"/>
    </row>
    <row r="81" spans="1:23" hidden="1" x14ac:dyDescent="0.2">
      <c r="A81" s="140" t="s">
        <v>169</v>
      </c>
      <c r="B81" s="140" t="s">
        <v>94</v>
      </c>
      <c r="C81" s="140" t="s">
        <v>170</v>
      </c>
      <c r="D81" s="379"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203"/>
      <c r="B82" s="203"/>
      <c r="C82" s="203"/>
      <c r="D82" s="203"/>
      <c r="E82" s="99"/>
      <c r="F82" s="100"/>
      <c r="G82" s="100"/>
      <c r="H82" s="99"/>
      <c r="I82" s="100"/>
      <c r="J82" s="100"/>
      <c r="K82" s="100"/>
      <c r="L82" s="101"/>
      <c r="M82" s="188"/>
      <c r="N82" s="189"/>
      <c r="O82" s="101"/>
      <c r="P82" s="39" t="str">
        <f t="shared" si="1"/>
        <v/>
      </c>
      <c r="Q82" s="188"/>
      <c r="R82" s="190"/>
      <c r="S82" s="98"/>
      <c r="T82" s="65"/>
      <c r="U82" s="192"/>
      <c r="V82" s="193"/>
      <c r="W82" s="12"/>
    </row>
    <row r="83" spans="1:2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205"/>
      <c r="B84" s="205"/>
      <c r="C84" s="205"/>
      <c r="D84" s="205"/>
      <c r="E84" s="99"/>
      <c r="F84" s="100"/>
      <c r="G84" s="100"/>
      <c r="H84" s="99"/>
      <c r="I84" s="100"/>
      <c r="J84" s="100"/>
      <c r="K84" s="100"/>
      <c r="L84" s="101"/>
      <c r="M84" s="188"/>
      <c r="N84" s="189"/>
      <c r="O84" s="101"/>
      <c r="P84" s="39" t="str">
        <f t="shared" si="1"/>
        <v/>
      </c>
      <c r="Q84" s="188"/>
      <c r="R84" s="190"/>
      <c r="S84" s="98"/>
      <c r="T84" s="65"/>
      <c r="U84" s="192"/>
      <c r="V84" s="193"/>
      <c r="W84" s="12"/>
    </row>
    <row r="85" spans="1:2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151"/>
      <c r="R85" s="190"/>
      <c r="S85" s="98"/>
      <c r="T85" s="64"/>
      <c r="U85" s="763" t="s">
        <v>86</v>
      </c>
      <c r="V85" s="601" t="s">
        <v>304</v>
      </c>
      <c r="W85" s="12"/>
    </row>
    <row r="86" spans="1:23" hidden="1" x14ac:dyDescent="0.2">
      <c r="A86" s="203"/>
      <c r="B86" s="203"/>
      <c r="C86" s="203"/>
      <c r="D86" s="203"/>
      <c r="E86" s="99"/>
      <c r="F86" s="100"/>
      <c r="G86" s="100"/>
      <c r="H86" s="99"/>
      <c r="I86" s="100"/>
      <c r="J86" s="100"/>
      <c r="K86" s="100"/>
      <c r="L86" s="101"/>
      <c r="M86" s="188"/>
      <c r="N86" s="189"/>
      <c r="O86" s="101"/>
      <c r="P86" s="39" t="str">
        <f t="shared" si="1"/>
        <v/>
      </c>
      <c r="Q86" s="188"/>
      <c r="R86" s="190"/>
      <c r="S86" s="98"/>
      <c r="T86" s="65"/>
      <c r="U86" s="192"/>
      <c r="V86" s="193"/>
      <c r="W86" s="12"/>
    </row>
    <row r="87" spans="1:23" hidden="1" x14ac:dyDescent="0.2">
      <c r="A87" s="140" t="s">
        <v>174</v>
      </c>
      <c r="B87" s="140" t="s">
        <v>94</v>
      </c>
      <c r="C87" s="140" t="s">
        <v>175</v>
      </c>
      <c r="D87" s="379" t="s">
        <v>86</v>
      </c>
      <c r="E87" s="148"/>
      <c r="F87" s="149"/>
      <c r="G87" s="149"/>
      <c r="H87" s="148"/>
      <c r="I87" s="149"/>
      <c r="J87" s="149"/>
      <c r="K87" s="149"/>
      <c r="L87" s="150"/>
      <c r="M87" s="151"/>
      <c r="N87" s="152"/>
      <c r="O87" s="98"/>
      <c r="P87" s="37" t="str">
        <f t="shared" si="1"/>
        <v/>
      </c>
      <c r="Q87" s="151"/>
      <c r="R87" s="190"/>
      <c r="S87" s="98"/>
      <c r="T87" s="64"/>
      <c r="U87" s="763" t="s">
        <v>86</v>
      </c>
      <c r="V87" s="601" t="s">
        <v>304</v>
      </c>
      <c r="W87" s="12"/>
    </row>
    <row r="88" spans="1:23" hidden="1" x14ac:dyDescent="0.2">
      <c r="A88" s="203"/>
      <c r="B88" s="203"/>
      <c r="C88" s="203"/>
      <c r="D88" s="203"/>
      <c r="E88" s="99"/>
      <c r="F88" s="100"/>
      <c r="G88" s="100"/>
      <c r="H88" s="99"/>
      <c r="I88" s="100"/>
      <c r="J88" s="100"/>
      <c r="K88" s="100"/>
      <c r="L88" s="101"/>
      <c r="M88" s="188"/>
      <c r="N88" s="189"/>
      <c r="O88" s="101"/>
      <c r="P88" s="39" t="str">
        <f t="shared" si="1"/>
        <v/>
      </c>
      <c r="Q88" s="188"/>
      <c r="R88" s="190"/>
      <c r="S88" s="98"/>
      <c r="T88" s="65"/>
      <c r="U88" s="192"/>
      <c r="V88" s="193"/>
      <c r="W88" s="12"/>
    </row>
    <row r="89" spans="1:2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205"/>
      <c r="B90" s="205"/>
      <c r="C90" s="205"/>
      <c r="D90" s="205"/>
      <c r="E90" s="99"/>
      <c r="F90" s="100"/>
      <c r="G90" s="100"/>
      <c r="H90" s="99"/>
      <c r="I90" s="100"/>
      <c r="J90" s="100"/>
      <c r="K90" s="100"/>
      <c r="L90" s="101"/>
      <c r="M90" s="188"/>
      <c r="N90" s="189"/>
      <c r="O90" s="101"/>
      <c r="P90" s="39" t="str">
        <f t="shared" si="1"/>
        <v/>
      </c>
      <c r="Q90" s="188"/>
      <c r="R90" s="190"/>
      <c r="S90" s="98"/>
      <c r="T90" s="65"/>
      <c r="U90" s="192"/>
      <c r="V90" s="193"/>
      <c r="W90" s="12"/>
    </row>
    <row r="91" spans="1:2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203"/>
      <c r="B92" s="203"/>
      <c r="C92" s="203"/>
      <c r="D92" s="203"/>
      <c r="E92" s="99"/>
      <c r="F92" s="100"/>
      <c r="G92" s="100"/>
      <c r="H92" s="99"/>
      <c r="I92" s="100"/>
      <c r="J92" s="100"/>
      <c r="K92" s="100"/>
      <c r="L92" s="101"/>
      <c r="M92" s="188"/>
      <c r="N92" s="189"/>
      <c r="O92" s="101"/>
      <c r="P92" s="39" t="str">
        <f t="shared" si="1"/>
        <v/>
      </c>
      <c r="Q92" s="188"/>
      <c r="R92" s="190"/>
      <c r="S92" s="98"/>
      <c r="T92" s="65"/>
      <c r="U92" s="192"/>
      <c r="V92" s="193"/>
      <c r="W92" s="12"/>
    </row>
    <row r="93" spans="1:23" hidden="1" x14ac:dyDescent="0.2">
      <c r="A93" s="140" t="s">
        <v>178</v>
      </c>
      <c r="B93" s="140" t="s">
        <v>79</v>
      </c>
      <c r="C93" s="140" t="s">
        <v>179</v>
      </c>
      <c r="D93" s="379"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203"/>
      <c r="B94" s="203"/>
      <c r="C94" s="203"/>
      <c r="D94" s="203"/>
      <c r="E94" s="99"/>
      <c r="F94" s="100"/>
      <c r="G94" s="100"/>
      <c r="H94" s="99"/>
      <c r="I94" s="100"/>
      <c r="J94" s="100"/>
      <c r="K94" s="100"/>
      <c r="L94" s="101"/>
      <c r="M94" s="188"/>
      <c r="N94" s="189"/>
      <c r="O94" s="101"/>
      <c r="P94" s="39" t="str">
        <f t="shared" si="1"/>
        <v/>
      </c>
      <c r="Q94" s="188"/>
      <c r="R94" s="190"/>
      <c r="S94" s="98"/>
      <c r="T94" s="65"/>
      <c r="U94" s="192"/>
      <c r="V94" s="193"/>
      <c r="W94" s="12"/>
    </row>
    <row r="95" spans="1:23" hidden="1" x14ac:dyDescent="0.2">
      <c r="A95" s="140" t="s">
        <v>181</v>
      </c>
      <c r="B95" s="140" t="s">
        <v>94</v>
      </c>
      <c r="C95" s="140" t="s">
        <v>182</v>
      </c>
      <c r="D95" s="379" t="s">
        <v>81</v>
      </c>
      <c r="E95" s="148" t="s">
        <v>77</v>
      </c>
      <c r="F95" s="149"/>
      <c r="G95" s="149" t="s">
        <v>81</v>
      </c>
      <c r="H95" s="148" t="s">
        <v>90</v>
      </c>
      <c r="I95" s="740" t="s">
        <v>88</v>
      </c>
      <c r="J95" s="149" t="s">
        <v>229</v>
      </c>
      <c r="K95" s="149"/>
      <c r="L95" s="150" t="s">
        <v>162</v>
      </c>
      <c r="M95" s="204">
        <v>0.58333333333333337</v>
      </c>
      <c r="N95" s="152"/>
      <c r="O95" s="98"/>
      <c r="P95" s="37" t="str">
        <f t="shared" si="1"/>
        <v/>
      </c>
      <c r="Q95" s="151"/>
      <c r="R95" s="190"/>
      <c r="S95" s="98"/>
      <c r="T95" s="64"/>
      <c r="U95" s="194"/>
      <c r="V95" s="195"/>
      <c r="W95" s="12"/>
    </row>
    <row r="96" spans="1:23" hidden="1" x14ac:dyDescent="0.2">
      <c r="A96" s="203"/>
      <c r="B96" s="203"/>
      <c r="C96" s="203"/>
      <c r="D96" s="203"/>
      <c r="E96" s="99"/>
      <c r="F96" s="100"/>
      <c r="G96" s="100"/>
      <c r="H96" s="99"/>
      <c r="I96" s="100"/>
      <c r="J96" s="100"/>
      <c r="K96" s="100"/>
      <c r="L96" s="101"/>
      <c r="M96" s="188"/>
      <c r="N96" s="189"/>
      <c r="O96" s="101"/>
      <c r="P96" s="39" t="str">
        <f t="shared" si="1"/>
        <v/>
      </c>
      <c r="Q96" s="188"/>
      <c r="R96" s="190"/>
      <c r="S96" s="98"/>
      <c r="T96" s="65"/>
      <c r="U96" s="192"/>
      <c r="V96" s="193"/>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151"/>
      <c r="R97" s="190"/>
      <c r="S97" s="98"/>
      <c r="T97" s="64"/>
      <c r="U97" s="763" t="s">
        <v>86</v>
      </c>
      <c r="V97" s="601" t="s">
        <v>304</v>
      </c>
      <c r="W97" s="12"/>
    </row>
    <row r="98" spans="1:23" hidden="1" x14ac:dyDescent="0.2">
      <c r="A98" s="203"/>
      <c r="B98" s="203"/>
      <c r="C98" s="203"/>
      <c r="D98" s="203"/>
      <c r="E98" s="99"/>
      <c r="F98" s="100"/>
      <c r="G98" s="100"/>
      <c r="H98" s="99"/>
      <c r="I98" s="100"/>
      <c r="J98" s="100"/>
      <c r="K98" s="100"/>
      <c r="L98" s="101"/>
      <c r="M98" s="188"/>
      <c r="N98" s="189"/>
      <c r="O98" s="101"/>
      <c r="P98" s="39" t="str">
        <f t="shared" si="1"/>
        <v/>
      </c>
      <c r="Q98" s="188"/>
      <c r="R98" s="190"/>
      <c r="S98" s="98"/>
      <c r="T98" s="65"/>
      <c r="U98" s="192"/>
      <c r="V98" s="193"/>
      <c r="W98" s="12"/>
    </row>
    <row r="99" spans="1:23" hidden="1" x14ac:dyDescent="0.2">
      <c r="A99" s="140" t="s">
        <v>185</v>
      </c>
      <c r="B99" s="140" t="s">
        <v>74</v>
      </c>
      <c r="C99" s="140" t="s">
        <v>186</v>
      </c>
      <c r="D99" s="379" t="s">
        <v>86</v>
      </c>
      <c r="E99" s="148"/>
      <c r="F99" s="149"/>
      <c r="G99" s="149"/>
      <c r="H99" s="148"/>
      <c r="I99" s="149"/>
      <c r="J99" s="149"/>
      <c r="K99" s="149"/>
      <c r="L99" s="150"/>
      <c r="M99" s="151"/>
      <c r="N99" s="152"/>
      <c r="O99" s="98"/>
      <c r="P99" s="37" t="str">
        <f t="shared" si="1"/>
        <v/>
      </c>
      <c r="Q99" s="151"/>
      <c r="R99" s="190"/>
      <c r="S99" s="98"/>
      <c r="T99" s="64"/>
      <c r="U99" s="763" t="s">
        <v>86</v>
      </c>
      <c r="V99" s="601" t="s">
        <v>304</v>
      </c>
      <c r="W99" s="12"/>
    </row>
    <row r="100" spans="1:23" hidden="1" x14ac:dyDescent="0.2">
      <c r="A100" s="203"/>
      <c r="B100" s="203"/>
      <c r="C100" s="203"/>
      <c r="D100" s="203"/>
      <c r="E100" s="99"/>
      <c r="F100" s="100"/>
      <c r="G100" s="100"/>
      <c r="H100" s="99"/>
      <c r="I100" s="100"/>
      <c r="J100" s="100"/>
      <c r="K100" s="100"/>
      <c r="L100" s="101"/>
      <c r="M100" s="188"/>
      <c r="N100" s="189"/>
      <c r="O100" s="101"/>
      <c r="P100" s="39" t="str">
        <f t="shared" si="1"/>
        <v/>
      </c>
      <c r="Q100" s="188"/>
      <c r="R100" s="190"/>
      <c r="S100" s="98"/>
      <c r="T100" s="65"/>
      <c r="U100" s="192"/>
      <c r="V100" s="193"/>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188"/>
      <c r="R102" s="190"/>
      <c r="S102" s="98"/>
      <c r="T102" s="65"/>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188"/>
      <c r="R104" s="190"/>
      <c r="S104" s="98"/>
      <c r="T104" s="65"/>
      <c r="U104" s="192"/>
      <c r="V104" s="193"/>
      <c r="W104" s="12"/>
    </row>
    <row r="105" spans="1:23" x14ac:dyDescent="0.2">
      <c r="A105" s="596" t="s">
        <v>191</v>
      </c>
      <c r="B105" s="596" t="s">
        <v>94</v>
      </c>
      <c r="C105" s="596" t="s">
        <v>192</v>
      </c>
      <c r="D105" s="505" t="s">
        <v>81</v>
      </c>
      <c r="E105" s="22" t="s">
        <v>77</v>
      </c>
      <c r="F105" s="23"/>
      <c r="G105" s="23" t="s">
        <v>81</v>
      </c>
      <c r="H105" s="22" t="s">
        <v>90</v>
      </c>
      <c r="I105" s="369" t="s">
        <v>88</v>
      </c>
      <c r="J105" s="23" t="s">
        <v>229</v>
      </c>
      <c r="K105" s="23"/>
      <c r="L105" s="24" t="s">
        <v>159</v>
      </c>
      <c r="M105" s="87">
        <v>0.75</v>
      </c>
      <c r="N105" s="36"/>
      <c r="O105" s="18"/>
      <c r="P105" s="196" t="str">
        <f t="shared" si="1"/>
        <v/>
      </c>
      <c r="Q105" s="87"/>
      <c r="R105" s="626">
        <v>0.70833333333333337</v>
      </c>
      <c r="S105" s="18"/>
      <c r="T105" s="197"/>
      <c r="U105" s="71"/>
      <c r="V105" s="72"/>
      <c r="W105" s="12"/>
    </row>
    <row r="106" spans="1:23" ht="13.5" thickBot="1" x14ac:dyDescent="0.25">
      <c r="A106" s="360"/>
      <c r="B106" s="360"/>
      <c r="C106" s="360"/>
      <c r="D106" s="360"/>
      <c r="E106" s="25"/>
      <c r="F106" s="26"/>
      <c r="G106" s="26"/>
      <c r="H106" s="25"/>
      <c r="I106" s="26"/>
      <c r="J106" s="26"/>
      <c r="K106" s="26"/>
      <c r="L106" s="27"/>
      <c r="M106" s="43"/>
      <c r="N106" s="44"/>
      <c r="O106" s="45"/>
      <c r="P106" s="226" t="str">
        <f t="shared" si="1"/>
        <v/>
      </c>
      <c r="Q106" s="43"/>
      <c r="R106" s="627"/>
      <c r="S106" s="48"/>
      <c r="T106" s="228"/>
      <c r="U106" s="144"/>
      <c r="V106" s="145"/>
      <c r="W106" s="12"/>
    </row>
    <row r="107" spans="1:23" x14ac:dyDescent="0.2">
      <c r="A107" s="505" t="s">
        <v>242</v>
      </c>
      <c r="B107" s="505" t="s">
        <v>79</v>
      </c>
      <c r="C107" s="505" t="s">
        <v>316</v>
      </c>
      <c r="D107" s="505" t="s">
        <v>81</v>
      </c>
      <c r="E107" s="22" t="s">
        <v>77</v>
      </c>
      <c r="F107" s="23"/>
      <c r="G107" s="369" t="s">
        <v>81</v>
      </c>
      <c r="H107" s="686" t="s">
        <v>90</v>
      </c>
      <c r="I107" s="369" t="s">
        <v>88</v>
      </c>
      <c r="J107" s="23" t="s">
        <v>229</v>
      </c>
      <c r="K107" s="23"/>
      <c r="L107" s="24" t="s">
        <v>226</v>
      </c>
      <c r="M107" s="49"/>
      <c r="N107" s="50"/>
      <c r="O107" s="51"/>
      <c r="P107" s="244" t="str">
        <f t="shared" si="1"/>
        <v/>
      </c>
      <c r="Q107" s="49"/>
      <c r="R107" s="107">
        <v>0.70833333333333337</v>
      </c>
      <c r="S107" s="51"/>
      <c r="T107" s="244"/>
      <c r="U107" s="67"/>
      <c r="V107" s="68"/>
      <c r="W107" s="12"/>
    </row>
    <row r="108" spans="1:23" x14ac:dyDescent="0.2">
      <c r="A108" s="200"/>
      <c r="B108" s="200"/>
      <c r="C108" s="200"/>
      <c r="D108" s="200"/>
      <c r="E108" s="19"/>
      <c r="F108" s="20"/>
      <c r="G108" s="20"/>
      <c r="H108" s="19"/>
      <c r="I108" s="20"/>
      <c r="J108" s="20"/>
      <c r="K108" s="20"/>
      <c r="L108" s="21"/>
      <c r="M108" s="42"/>
      <c r="N108" s="38"/>
      <c r="O108" s="21"/>
      <c r="P108" s="198" t="str">
        <f t="shared" si="1"/>
        <v/>
      </c>
      <c r="Q108" s="42"/>
      <c r="R108" s="38"/>
      <c r="S108" s="19"/>
      <c r="T108" s="198"/>
      <c r="U108" s="69"/>
      <c r="V108" s="70"/>
      <c r="W108" s="12"/>
    </row>
    <row r="109" spans="1:23" x14ac:dyDescent="0.2">
      <c r="A109" s="202" t="s">
        <v>435</v>
      </c>
      <c r="B109" s="505" t="s">
        <v>79</v>
      </c>
      <c r="C109" s="505" t="s">
        <v>447</v>
      </c>
      <c r="D109" s="505" t="s">
        <v>81</v>
      </c>
      <c r="E109" s="22" t="s">
        <v>77</v>
      </c>
      <c r="F109" s="23"/>
      <c r="G109" s="23" t="s">
        <v>81</v>
      </c>
      <c r="H109" s="22" t="s">
        <v>90</v>
      </c>
      <c r="I109" s="369" t="s">
        <v>88</v>
      </c>
      <c r="J109" s="23" t="s">
        <v>229</v>
      </c>
      <c r="K109" s="23"/>
      <c r="L109" s="24" t="s">
        <v>226</v>
      </c>
      <c r="M109" s="41"/>
      <c r="N109" s="36"/>
      <c r="O109" s="18"/>
      <c r="P109" s="196"/>
      <c r="Q109" s="41"/>
      <c r="R109" s="127">
        <v>0.70833333333333337</v>
      </c>
      <c r="S109" s="920">
        <v>1</v>
      </c>
      <c r="T109" s="197"/>
      <c r="U109" s="689"/>
      <c r="V109" s="613"/>
      <c r="W109" s="12"/>
    </row>
    <row r="110" spans="1:23" x14ac:dyDescent="0.2">
      <c r="A110" s="200"/>
      <c r="B110" s="200"/>
      <c r="C110" s="200"/>
      <c r="D110" s="200"/>
      <c r="E110" s="19"/>
      <c r="F110" s="20"/>
      <c r="G110" s="20"/>
      <c r="H110" s="19"/>
      <c r="I110" s="20"/>
      <c r="J110" s="20"/>
      <c r="K110" s="20"/>
      <c r="L110" s="21"/>
      <c r="M110" s="42"/>
      <c r="N110" s="38"/>
      <c r="O110" s="21"/>
      <c r="P110" s="198"/>
      <c r="Q110" s="42"/>
      <c r="R110" s="234"/>
      <c r="S110" s="921"/>
      <c r="T110" s="227"/>
      <c r="U110" s="69"/>
      <c r="V110" s="70"/>
      <c r="W110" s="12"/>
    </row>
    <row r="111" spans="1:23" x14ac:dyDescent="0.2">
      <c r="A111" s="202" t="s">
        <v>445</v>
      </c>
      <c r="B111" s="505" t="s">
        <v>79</v>
      </c>
      <c r="C111" s="505" t="s">
        <v>448</v>
      </c>
      <c r="D111" s="505" t="s">
        <v>81</v>
      </c>
      <c r="E111" s="22" t="s">
        <v>82</v>
      </c>
      <c r="F111" s="23"/>
      <c r="G111" s="23" t="s">
        <v>81</v>
      </c>
      <c r="H111" s="22" t="s">
        <v>90</v>
      </c>
      <c r="I111" s="369" t="s">
        <v>88</v>
      </c>
      <c r="J111" s="23" t="s">
        <v>229</v>
      </c>
      <c r="K111" s="23"/>
      <c r="L111" s="24" t="s">
        <v>226</v>
      </c>
      <c r="M111" s="41"/>
      <c r="N111" s="36"/>
      <c r="O111" s="18"/>
      <c r="P111" s="196"/>
      <c r="Q111" s="41"/>
      <c r="R111" s="127">
        <v>0.47222222222222227</v>
      </c>
      <c r="S111" s="22"/>
      <c r="T111" s="197"/>
      <c r="U111" s="73"/>
      <c r="V111" s="74"/>
      <c r="W111" s="12"/>
    </row>
    <row r="112" spans="1:23" x14ac:dyDescent="0.2">
      <c r="A112" s="200"/>
      <c r="B112" s="200"/>
      <c r="C112" s="200"/>
      <c r="D112" s="200"/>
      <c r="E112" s="19"/>
      <c r="F112" s="20"/>
      <c r="G112" s="20"/>
      <c r="H112" s="19"/>
      <c r="I112" s="20"/>
      <c r="J112" s="20"/>
      <c r="K112" s="20"/>
      <c r="L112" s="21"/>
      <c r="M112" s="42"/>
      <c r="N112" s="38"/>
      <c r="O112" s="21"/>
      <c r="P112" s="198"/>
      <c r="Q112" s="42"/>
      <c r="R112" s="234"/>
      <c r="S112" s="921"/>
      <c r="T112" s="227"/>
      <c r="U112" s="69"/>
      <c r="V112" s="70"/>
      <c r="W112" s="12"/>
    </row>
    <row r="113" spans="1:23" x14ac:dyDescent="0.2">
      <c r="A113" s="199" t="s">
        <v>313</v>
      </c>
      <c r="B113" s="596" t="s">
        <v>79</v>
      </c>
      <c r="C113" s="596" t="s">
        <v>314</v>
      </c>
      <c r="D113" s="505" t="s">
        <v>81</v>
      </c>
      <c r="E113" s="22" t="s">
        <v>77</v>
      </c>
      <c r="F113" s="23"/>
      <c r="G113" s="23" t="s">
        <v>81</v>
      </c>
      <c r="H113" s="22" t="s">
        <v>90</v>
      </c>
      <c r="I113" s="369" t="s">
        <v>88</v>
      </c>
      <c r="J113" s="23" t="s">
        <v>229</v>
      </c>
      <c r="K113" s="23"/>
      <c r="L113" s="24" t="s">
        <v>159</v>
      </c>
      <c r="M113" s="41"/>
      <c r="N113" s="36"/>
      <c r="O113" s="18"/>
      <c r="P113" s="196" t="str">
        <f t="shared" si="1"/>
        <v/>
      </c>
      <c r="Q113" s="41"/>
      <c r="R113" s="1">
        <v>0.70833333333333337</v>
      </c>
      <c r="S113" s="18"/>
      <c r="T113" s="196"/>
      <c r="U113" s="71"/>
      <c r="V113" s="72"/>
      <c r="W113" s="12"/>
    </row>
    <row r="114" spans="1:23" ht="13.5" thickBot="1" x14ac:dyDescent="0.25">
      <c r="A114" s="360"/>
      <c r="B114" s="360"/>
      <c r="C114" s="360"/>
      <c r="D114" s="360"/>
      <c r="E114" s="25"/>
      <c r="F114" s="26"/>
      <c r="G114" s="26"/>
      <c r="H114" s="25"/>
      <c r="I114" s="26"/>
      <c r="J114" s="26"/>
      <c r="K114" s="26"/>
      <c r="L114" s="27"/>
      <c r="M114" s="916"/>
      <c r="N114" s="917"/>
      <c r="O114" s="27"/>
      <c r="P114" s="370" t="str">
        <f t="shared" si="1"/>
        <v/>
      </c>
      <c r="Q114" s="916"/>
      <c r="R114" s="919"/>
      <c r="S114" s="54"/>
      <c r="T114" s="370"/>
      <c r="U114" s="75"/>
      <c r="V114" s="76"/>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x14ac:dyDescent="0.2">
      <c r="G117" s="32"/>
      <c r="I117" s="2"/>
      <c r="J117" s="2"/>
      <c r="K117" s="2"/>
      <c r="N117" s="3"/>
      <c r="O117" s="15"/>
    </row>
    <row r="118" spans="1:23" ht="15" x14ac:dyDescent="0.2">
      <c r="G118" s="32"/>
      <c r="I118" s="2"/>
      <c r="J118" s="2"/>
      <c r="K118" s="2"/>
      <c r="N118" s="3"/>
      <c r="O118" s="3"/>
    </row>
    <row r="119" spans="1:23" ht="15" x14ac:dyDescent="0.2">
      <c r="G119" s="32"/>
      <c r="I119" s="2"/>
      <c r="J119" s="2"/>
      <c r="K119" s="2"/>
      <c r="N119" s="3"/>
      <c r="O119" s="3"/>
    </row>
    <row r="120" spans="1:23" ht="15" x14ac:dyDescent="0.2">
      <c r="G120" s="32"/>
      <c r="I120" s="2"/>
      <c r="J120" s="2"/>
      <c r="K120" s="2"/>
      <c r="N120" s="3"/>
      <c r="O120" s="3"/>
    </row>
    <row r="121" spans="1:23" ht="15" x14ac:dyDescent="0.2">
      <c r="G121" s="32"/>
      <c r="N121" s="3"/>
      <c r="O121" s="15"/>
    </row>
    <row r="122" spans="1:23" ht="15" x14ac:dyDescent="0.2">
      <c r="G122" s="32"/>
      <c r="N122" s="3"/>
      <c r="O122" s="3"/>
    </row>
    <row r="123" spans="1:23" ht="15" x14ac:dyDescent="0.2">
      <c r="G123" s="32"/>
      <c r="N123" s="3"/>
      <c r="O123" s="3"/>
    </row>
    <row r="124" spans="1:23" ht="15" x14ac:dyDescent="0.2">
      <c r="G124" s="32"/>
      <c r="N124" s="3"/>
      <c r="O124" s="3"/>
    </row>
    <row r="125" spans="1:23" ht="15" x14ac:dyDescent="0.2">
      <c r="G125" s="32"/>
    </row>
    <row r="126" spans="1:23" ht="15" x14ac:dyDescent="0.2">
      <c r="G126" s="32"/>
    </row>
    <row r="127" spans="1:23" ht="15" x14ac:dyDescent="0.2">
      <c r="G127" s="32"/>
    </row>
    <row r="128" spans="1:23" ht="15" x14ac:dyDescent="0.2">
      <c r="G128" s="32"/>
    </row>
    <row r="129" spans="7:7" ht="15" x14ac:dyDescent="0.2">
      <c r="G129" s="32"/>
    </row>
    <row r="130" spans="7:7" ht="15" x14ac:dyDescent="0.2">
      <c r="G130" s="32"/>
    </row>
    <row r="131" spans="7:7" ht="15" x14ac:dyDescent="0.2">
      <c r="G131" s="32"/>
    </row>
    <row r="132" spans="7:7" ht="15" x14ac:dyDescent="0.2">
      <c r="G132" s="32"/>
    </row>
    <row r="133" spans="7:7" ht="15" x14ac:dyDescent="0.2">
      <c r="G133" s="32"/>
    </row>
    <row r="134" spans="7:7" ht="15" x14ac:dyDescent="0.2">
      <c r="G134" s="32"/>
    </row>
    <row r="135" spans="7:7" ht="15" x14ac:dyDescent="0.2">
      <c r="G135" s="32"/>
    </row>
    <row r="136" spans="7:7" ht="15" x14ac:dyDescent="0.2">
      <c r="G136" s="32"/>
    </row>
    <row r="137" spans="7:7" ht="15" x14ac:dyDescent="0.2">
      <c r="G137" s="32"/>
    </row>
    <row r="138" spans="7:7" ht="15" x14ac:dyDescent="0.2">
      <c r="G138" s="32"/>
    </row>
    <row r="139" spans="7:7" ht="15" x14ac:dyDescent="0.2">
      <c r="G139" s="32"/>
    </row>
    <row r="140" spans="7:7" ht="15" x14ac:dyDescent="0.2">
      <c r="G140" s="32"/>
    </row>
    <row r="141" spans="7:7" ht="15" x14ac:dyDescent="0.2">
      <c r="G141" s="32"/>
    </row>
    <row r="142" spans="7:7" ht="15" x14ac:dyDescent="0.2">
      <c r="G142" s="32"/>
    </row>
    <row r="143" spans="7:7" ht="15" x14ac:dyDescent="0.2">
      <c r="G143" s="32"/>
    </row>
    <row r="144" spans="7:7" ht="15" x14ac:dyDescent="0.2">
      <c r="G144" s="32"/>
    </row>
    <row r="145" spans="7:7" ht="15" x14ac:dyDescent="0.2">
      <c r="G145" s="32"/>
    </row>
    <row r="146" spans="7:7" ht="15" x14ac:dyDescent="0.2">
      <c r="G146" s="32"/>
    </row>
    <row r="147" spans="7:7" ht="15" x14ac:dyDescent="0.2">
      <c r="G147" s="32"/>
    </row>
    <row r="148" spans="7:7" ht="15" x14ac:dyDescent="0.2">
      <c r="G148" s="32"/>
    </row>
    <row r="149" spans="7:7" ht="15" x14ac:dyDescent="0.2">
      <c r="G149" s="32"/>
    </row>
    <row r="150" spans="7:7" ht="15" x14ac:dyDescent="0.2">
      <c r="G150" s="32"/>
    </row>
    <row r="151" spans="7:7" ht="15" x14ac:dyDescent="0.2">
      <c r="G151" s="32"/>
    </row>
    <row r="152" spans="7:7" ht="15" x14ac:dyDescent="0.2">
      <c r="G152" s="32"/>
    </row>
    <row r="153" spans="7:7" ht="15" x14ac:dyDescent="0.2">
      <c r="G153" s="32"/>
    </row>
    <row r="154" spans="7:7" ht="15" x14ac:dyDescent="0.2">
      <c r="G154" s="32"/>
    </row>
    <row r="155" spans="7:7" ht="15" x14ac:dyDescent="0.2">
      <c r="G155" s="32"/>
    </row>
    <row r="156" spans="7:7" ht="15" x14ac:dyDescent="0.2">
      <c r="G156" s="32"/>
    </row>
    <row r="157" spans="7:7" ht="15" x14ac:dyDescent="0.2">
      <c r="G157" s="32"/>
    </row>
    <row r="158" spans="7:7" ht="15" x14ac:dyDescent="0.25">
      <c r="G158" s="33"/>
    </row>
  </sheetData>
  <autoFilter ref="A7:V114">
    <filterColumn colId="0">
      <colorFilter dxfId="37"/>
    </filterColumn>
    <filterColumn colId="13" showButton="0"/>
    <filterColumn colId="14" showButton="0"/>
    <filterColumn colId="17" showButton="0"/>
    <filterColumn colId="18" showButton="0"/>
  </autoFilter>
  <dataConsolidate/>
  <mergeCells count="2">
    <mergeCell ref="M7:P7"/>
    <mergeCell ref="Q7:T7"/>
  </mergeCells>
  <conditionalFormatting sqref="O115 S115">
    <cfRule type="cellIs" dxfId="36" priority="1" stopIfTrue="1" operator="between">
      <formula>1</formula>
      <formula>2</formula>
    </cfRule>
  </conditionalFormatting>
  <dataValidations count="7">
    <dataValidation type="list" allowBlank="1" showInputMessage="1" showErrorMessage="1" sqref="L116:L120">
      <formula1>$X$41:$X$45</formula1>
    </dataValidation>
    <dataValidation type="list" allowBlank="1" showInputMessage="1" showErrorMessage="1" sqref="L9:L114">
      <formula1>$X$71:$X$73</formula1>
    </dataValidation>
    <dataValidation type="list" allowBlank="1" showInputMessage="1" showErrorMessage="1" sqref="S9:S114 O9:O114">
      <formula1>$X$22:$X$24</formula1>
    </dataValidation>
    <dataValidation type="list" allowBlank="1" showInputMessage="1" showErrorMessage="1" sqref="H9:H114">
      <formula1>$X$14:$X$17</formula1>
    </dataValidation>
    <dataValidation type="list" allowBlank="1" showInputMessage="1" showErrorMessage="1" sqref="U9:U114 G9:G114">
      <formula1>$X$19:$X$20</formula1>
    </dataValidation>
    <dataValidation type="list" allowBlank="1" showInputMessage="1" showErrorMessage="1" sqref="E9:E114">
      <formula1>$X$9:$X$12</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58"/>
  <sheetViews>
    <sheetView workbookViewId="0">
      <selection activeCell="G160" sqref="G160"/>
    </sheetView>
  </sheetViews>
  <sheetFormatPr defaultRowHeight="12.75" x14ac:dyDescent="0.2"/>
  <cols>
    <col min="3" max="3" width="18" customWidth="1"/>
    <col min="5" max="5" width="16.5" customWidth="1"/>
    <col min="6" max="6" width="15" customWidth="1"/>
    <col min="7" max="7" width="14" customWidth="1"/>
    <col min="8" max="8" width="20.375" style="2" customWidth="1"/>
    <col min="9" max="9" width="19.625" customWidth="1"/>
    <col min="10" max="10" width="15.75" customWidth="1"/>
    <col min="11" max="11" width="13" customWidth="1"/>
    <col min="12" max="12" width="14.5" style="2" customWidth="1"/>
    <col min="13" max="13" width="9.125" customWidth="1"/>
    <col min="15" max="15" width="4.375" customWidth="1"/>
    <col min="16" max="16" width="9.5" customWidth="1"/>
    <col min="17" max="17" width="9.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46" ht="24.75" customHeight="1" x14ac:dyDescent="0.25">
      <c r="A1" s="29" t="s">
        <v>214</v>
      </c>
      <c r="N1" s="3"/>
      <c r="O1" s="3"/>
    </row>
    <row r="2" spans="1:46" ht="17.25" customHeight="1" x14ac:dyDescent="0.2">
      <c r="A2" s="28" t="s">
        <v>50</v>
      </c>
      <c r="N2" s="3"/>
      <c r="O2" s="3"/>
    </row>
    <row r="3" spans="1:46" ht="17.25" customHeight="1" x14ac:dyDescent="0.2">
      <c r="A3" s="28"/>
      <c r="N3" s="3"/>
      <c r="O3" s="3"/>
    </row>
    <row r="4" spans="1:46" ht="13.5" customHeight="1" x14ac:dyDescent="0.2">
      <c r="A4" s="59" t="s">
        <v>215</v>
      </c>
      <c r="B4" s="31"/>
      <c r="C4" s="31"/>
      <c r="D4" s="31"/>
      <c r="E4" s="34"/>
      <c r="F4" s="156" t="s">
        <v>196</v>
      </c>
      <c r="N4" s="3"/>
      <c r="O4" s="3"/>
    </row>
    <row r="5" spans="1:46" x14ac:dyDescent="0.2">
      <c r="F5" s="573" t="s">
        <v>253</v>
      </c>
      <c r="N5" s="3"/>
      <c r="O5" s="3"/>
    </row>
    <row r="6" spans="1:46" ht="13.5" thickBot="1" x14ac:dyDescent="0.25">
      <c r="N6" s="3"/>
      <c r="O6" s="3"/>
    </row>
    <row r="7" spans="1:46"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62</v>
      </c>
      <c r="M7" s="936" t="s">
        <v>63</v>
      </c>
      <c r="N7" s="937"/>
      <c r="O7" s="937"/>
      <c r="P7" s="938"/>
      <c r="Q7" s="936" t="s">
        <v>64</v>
      </c>
      <c r="R7" s="937"/>
      <c r="S7" s="937"/>
      <c r="T7" s="938"/>
      <c r="U7" s="60" t="s">
        <v>45</v>
      </c>
      <c r="V7" s="61" t="s">
        <v>47</v>
      </c>
      <c r="W7" s="4"/>
    </row>
    <row r="8" spans="1:46"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664" t="s">
        <v>68</v>
      </c>
      <c r="O8" s="665" t="s">
        <v>69</v>
      </c>
      <c r="P8" s="666" t="s">
        <v>70</v>
      </c>
      <c r="Q8" s="661" t="s">
        <v>219</v>
      </c>
      <c r="R8" s="667" t="s">
        <v>68</v>
      </c>
      <c r="S8" s="665" t="s">
        <v>69</v>
      </c>
      <c r="T8" s="666" t="s">
        <v>70</v>
      </c>
      <c r="U8" s="62" t="s">
        <v>71</v>
      </c>
      <c r="V8" s="63"/>
      <c r="W8" s="83"/>
    </row>
    <row r="9" spans="1:46" s="109" customFormat="1" x14ac:dyDescent="0.2">
      <c r="A9" s="199" t="s">
        <v>73</v>
      </c>
      <c r="B9" s="199" t="s">
        <v>74</v>
      </c>
      <c r="C9" s="199" t="s">
        <v>75</v>
      </c>
      <c r="D9" s="596" t="s">
        <v>76</v>
      </c>
      <c r="E9" s="16" t="s">
        <v>77</v>
      </c>
      <c r="F9" s="385"/>
      <c r="G9" s="17" t="s">
        <v>81</v>
      </c>
      <c r="H9" s="16" t="s">
        <v>222</v>
      </c>
      <c r="I9" s="17"/>
      <c r="J9" s="17" t="s">
        <v>229</v>
      </c>
      <c r="K9" s="17" t="s">
        <v>254</v>
      </c>
      <c r="L9" s="18" t="s">
        <v>162</v>
      </c>
      <c r="M9" s="87">
        <v>0.75</v>
      </c>
      <c r="N9" s="88"/>
      <c r="O9" s="18"/>
      <c r="P9" s="196" t="str">
        <f>IF(N9="","",MAX(M9-N9,0))</f>
        <v/>
      </c>
      <c r="Q9" s="671"/>
      <c r="R9" s="1">
        <v>0.66666666666666663</v>
      </c>
      <c r="S9" s="18">
        <v>1</v>
      </c>
      <c r="T9" s="197"/>
      <c r="U9" s="73"/>
      <c r="V9" s="74"/>
      <c r="W9" s="12"/>
      <c r="X9" s="743" t="s">
        <v>77</v>
      </c>
      <c r="Y9" s="15"/>
      <c r="Z9" s="15"/>
      <c r="AA9" s="15"/>
      <c r="AB9" s="15"/>
      <c r="AC9" s="15"/>
      <c r="AD9" s="15"/>
      <c r="AE9" s="15"/>
      <c r="AF9" s="15"/>
      <c r="AG9" s="15"/>
      <c r="AH9" s="15"/>
      <c r="AI9" s="15"/>
      <c r="AJ9" s="15"/>
      <c r="AK9" s="15"/>
      <c r="AL9" s="15"/>
      <c r="AM9" s="15"/>
      <c r="AN9" s="15"/>
      <c r="AO9" s="15"/>
      <c r="AP9" s="15"/>
      <c r="AQ9" s="15"/>
      <c r="AR9" s="15"/>
      <c r="AS9" s="15"/>
      <c r="AT9" s="15"/>
    </row>
    <row r="10" spans="1:46" x14ac:dyDescent="0.2">
      <c r="A10" s="200"/>
      <c r="B10" s="200"/>
      <c r="C10" s="200"/>
      <c r="D10" s="200"/>
      <c r="E10" s="19"/>
      <c r="F10" s="20"/>
      <c r="G10" s="20"/>
      <c r="H10" s="19"/>
      <c r="I10" s="20"/>
      <c r="J10" s="20"/>
      <c r="K10" s="20"/>
      <c r="L10" s="21"/>
      <c r="M10" s="85"/>
      <c r="N10" s="86"/>
      <c r="O10" s="21"/>
      <c r="P10" s="198" t="str">
        <f>IF(N10="","",MAX(M10-N10,0))</f>
        <v/>
      </c>
      <c r="Q10" s="668"/>
      <c r="R10" s="104"/>
      <c r="S10" s="21"/>
      <c r="T10" s="198"/>
      <c r="U10" s="69"/>
      <c r="V10" s="70"/>
      <c r="W10" s="12"/>
      <c r="X10" s="573" t="s">
        <v>221</v>
      </c>
    </row>
    <row r="11" spans="1:46"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669"/>
      <c r="R11" s="190"/>
      <c r="S11" s="98"/>
      <c r="T11" s="64"/>
      <c r="U11" s="154"/>
      <c r="V11" s="155"/>
      <c r="W11" s="12"/>
      <c r="X11" t="s">
        <v>82</v>
      </c>
    </row>
    <row r="12" spans="1:46" hidden="1" x14ac:dyDescent="0.2">
      <c r="A12" s="14"/>
      <c r="B12" s="14"/>
      <c r="C12" s="14"/>
      <c r="D12" s="14"/>
      <c r="E12" s="99"/>
      <c r="F12" s="100"/>
      <c r="G12" s="100"/>
      <c r="H12" s="99"/>
      <c r="I12" s="100"/>
      <c r="J12" s="100"/>
      <c r="K12" s="100"/>
      <c r="L12" s="101"/>
      <c r="M12" s="188"/>
      <c r="N12" s="189"/>
      <c r="O12" s="101"/>
      <c r="P12" s="39" t="str">
        <f t="shared" si="0"/>
        <v/>
      </c>
      <c r="Q12" s="670"/>
      <c r="R12" s="191"/>
      <c r="S12" s="101"/>
      <c r="T12" s="39"/>
      <c r="U12" s="192"/>
      <c r="V12" s="193"/>
      <c r="W12" s="12"/>
      <c r="X12" t="s">
        <v>79</v>
      </c>
    </row>
    <row r="13" spans="1:46"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669"/>
      <c r="R13" s="190"/>
      <c r="S13" s="98"/>
      <c r="T13" s="64"/>
      <c r="U13" s="154"/>
      <c r="V13" s="155"/>
      <c r="W13" s="12"/>
    </row>
    <row r="14" spans="1:46" hidden="1" x14ac:dyDescent="0.2">
      <c r="A14" s="14"/>
      <c r="B14" s="14"/>
      <c r="C14" s="14"/>
      <c r="D14" s="14"/>
      <c r="E14" s="99"/>
      <c r="F14" s="100"/>
      <c r="G14" s="100"/>
      <c r="H14" s="99"/>
      <c r="I14" s="100"/>
      <c r="J14" s="100"/>
      <c r="K14" s="100"/>
      <c r="L14" s="101"/>
      <c r="M14" s="188"/>
      <c r="N14" s="189"/>
      <c r="O14" s="101"/>
      <c r="P14" s="39" t="str">
        <f t="shared" si="0"/>
        <v/>
      </c>
      <c r="Q14" s="670"/>
      <c r="R14" s="191"/>
      <c r="S14" s="101"/>
      <c r="T14" s="39"/>
      <c r="U14" s="192"/>
      <c r="V14" s="193"/>
      <c r="W14" s="12"/>
      <c r="X14" t="s">
        <v>222</v>
      </c>
    </row>
    <row r="15" spans="1:46"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669"/>
      <c r="R15" s="190"/>
      <c r="S15" s="98"/>
      <c r="T15" s="64"/>
      <c r="U15" s="194"/>
      <c r="V15" s="195"/>
      <c r="W15" s="12"/>
      <c r="X15" t="s">
        <v>87</v>
      </c>
    </row>
    <row r="16" spans="1:46" hidden="1" x14ac:dyDescent="0.2">
      <c r="A16" s="14"/>
      <c r="B16" s="14"/>
      <c r="C16" s="14"/>
      <c r="D16" s="14"/>
      <c r="E16" s="99"/>
      <c r="F16" s="100"/>
      <c r="G16" s="100"/>
      <c r="H16" s="99"/>
      <c r="I16" s="100"/>
      <c r="J16" s="100"/>
      <c r="K16" s="100"/>
      <c r="L16" s="101"/>
      <c r="M16" s="188"/>
      <c r="N16" s="189"/>
      <c r="O16" s="101"/>
      <c r="P16" s="39" t="str">
        <f t="shared" si="0"/>
        <v/>
      </c>
      <c r="Q16" s="670"/>
      <c r="R16" s="191"/>
      <c r="S16" s="101"/>
      <c r="T16" s="39"/>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669"/>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670"/>
      <c r="R18" s="191"/>
      <c r="S18" s="101"/>
      <c r="T18" s="39"/>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669"/>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670"/>
      <c r="R20" s="191"/>
      <c r="S20" s="101"/>
      <c r="T20" s="39"/>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669"/>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670"/>
      <c r="R22" s="191"/>
      <c r="S22" s="101"/>
      <c r="T22" s="39"/>
      <c r="U22" s="192"/>
      <c r="V22" s="193"/>
      <c r="W22" s="12"/>
      <c r="X22">
        <v>0</v>
      </c>
    </row>
    <row r="23" spans="1:24" x14ac:dyDescent="0.2">
      <c r="A23" s="201" t="s">
        <v>93</v>
      </c>
      <c r="B23" s="201" t="s">
        <v>94</v>
      </c>
      <c r="C23" s="201" t="s">
        <v>95</v>
      </c>
      <c r="D23" s="201" t="s">
        <v>81</v>
      </c>
      <c r="E23" s="166"/>
      <c r="F23" s="167" t="s">
        <v>220</v>
      </c>
      <c r="G23" s="167"/>
      <c r="H23" s="166"/>
      <c r="I23" s="167"/>
      <c r="J23" s="167"/>
      <c r="K23" s="167"/>
      <c r="L23" s="177"/>
      <c r="M23" s="162">
        <v>0.54166666666666663</v>
      </c>
      <c r="N23" s="163">
        <v>0.66666666666666663</v>
      </c>
      <c r="O23" s="682">
        <v>1</v>
      </c>
      <c r="P23" s="196">
        <f t="shared" si="0"/>
        <v>0</v>
      </c>
      <c r="Q23" s="671"/>
      <c r="R23" s="165">
        <v>0.66666666666666663</v>
      </c>
      <c r="S23" s="682">
        <v>1</v>
      </c>
      <c r="T23" s="197"/>
      <c r="U23" s="71"/>
      <c r="V23" s="72"/>
      <c r="W23" s="12"/>
      <c r="X23">
        <v>1</v>
      </c>
    </row>
    <row r="24" spans="1:24" x14ac:dyDescent="0.2">
      <c r="A24" s="200"/>
      <c r="B24" s="200"/>
      <c r="C24" s="200"/>
      <c r="D24" s="200"/>
      <c r="E24" s="19"/>
      <c r="F24" s="20"/>
      <c r="G24" s="20"/>
      <c r="H24" s="19"/>
      <c r="I24" s="20"/>
      <c r="J24" s="20"/>
      <c r="K24" s="20"/>
      <c r="L24" s="21"/>
      <c r="M24" s="42"/>
      <c r="N24" s="38"/>
      <c r="O24" s="21"/>
      <c r="P24" s="198" t="str">
        <f t="shared" si="0"/>
        <v/>
      </c>
      <c r="Q24" s="668"/>
      <c r="R24" s="104"/>
      <c r="S24" s="21"/>
      <c r="T24" s="198"/>
      <c r="U24" s="69"/>
      <c r="V24" s="70"/>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669"/>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670"/>
      <c r="R26" s="191"/>
      <c r="S26" s="101"/>
      <c r="T26" s="39"/>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669"/>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670"/>
      <c r="R28" s="191"/>
      <c r="S28" s="101"/>
      <c r="T28" s="39"/>
      <c r="U28" s="192"/>
      <c r="V28" s="193"/>
      <c r="W28" s="12"/>
      <c r="X28" s="575" t="s">
        <v>194</v>
      </c>
    </row>
    <row r="29" spans="1:24" hidden="1" x14ac:dyDescent="0.2">
      <c r="A29" s="13" t="s">
        <v>100</v>
      </c>
      <c r="B29" s="13" t="s">
        <v>74</v>
      </c>
      <c r="C29" s="13" t="s">
        <v>101</v>
      </c>
      <c r="D29" s="373" t="s">
        <v>81</v>
      </c>
      <c r="E29" s="148"/>
      <c r="F29" s="149"/>
      <c r="G29" s="149"/>
      <c r="H29" s="148"/>
      <c r="I29" s="149"/>
      <c r="J29" s="149"/>
      <c r="K29" s="149"/>
      <c r="L29" s="150"/>
      <c r="M29" s="151"/>
      <c r="N29" s="152"/>
      <c r="O29" s="98"/>
      <c r="P29" s="37" t="str">
        <f t="shared" si="0"/>
        <v/>
      </c>
      <c r="Q29" s="669"/>
      <c r="R29" s="190"/>
      <c r="S29" s="98"/>
      <c r="T29" s="64"/>
      <c r="U29" s="154"/>
      <c r="V29" s="155"/>
      <c r="W29" s="12"/>
      <c r="X29" s="575" t="s">
        <v>102</v>
      </c>
    </row>
    <row r="30" spans="1:24" hidden="1" x14ac:dyDescent="0.2">
      <c r="A30" s="14"/>
      <c r="B30" s="14"/>
      <c r="C30" s="14"/>
      <c r="D30" s="14"/>
      <c r="E30" s="99"/>
      <c r="F30" s="100"/>
      <c r="G30" s="100"/>
      <c r="H30" s="99"/>
      <c r="I30" s="100"/>
      <c r="J30" s="100"/>
      <c r="K30" s="100"/>
      <c r="L30" s="101"/>
      <c r="M30" s="188"/>
      <c r="N30" s="189"/>
      <c r="O30" s="101"/>
      <c r="P30" s="39" t="str">
        <f t="shared" si="0"/>
        <v/>
      </c>
      <c r="Q30" s="670"/>
      <c r="R30" s="191"/>
      <c r="S30" s="101"/>
      <c r="T30" s="39"/>
      <c r="U30" s="192"/>
      <c r="V30" s="193"/>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669"/>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670"/>
      <c r="R32" s="191"/>
      <c r="S32" s="101"/>
      <c r="T32" s="39"/>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669"/>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670"/>
      <c r="R34" s="191"/>
      <c r="S34" s="101"/>
      <c r="T34" s="39"/>
      <c r="U34" s="192"/>
      <c r="V34" s="193"/>
      <c r="W34" s="12"/>
      <c r="X34" s="575" t="s">
        <v>197</v>
      </c>
    </row>
    <row r="35" spans="1:24" hidden="1" x14ac:dyDescent="0.2">
      <c r="A35" s="13" t="s">
        <v>108</v>
      </c>
      <c r="B35" s="13" t="s">
        <v>74</v>
      </c>
      <c r="C35" s="13" t="s">
        <v>109</v>
      </c>
      <c r="D35" s="373" t="s">
        <v>86</v>
      </c>
      <c r="E35" s="148"/>
      <c r="F35" s="149"/>
      <c r="G35" s="149"/>
      <c r="H35" s="148"/>
      <c r="I35" s="149"/>
      <c r="J35" s="149"/>
      <c r="K35" s="149"/>
      <c r="L35" s="150"/>
      <c r="M35" s="151"/>
      <c r="N35" s="152"/>
      <c r="O35" s="98"/>
      <c r="P35" s="37" t="str">
        <f t="shared" si="0"/>
        <v/>
      </c>
      <c r="Q35" s="669"/>
      <c r="R35" s="190"/>
      <c r="S35" s="98"/>
      <c r="T35" s="64"/>
      <c r="U35" s="154"/>
      <c r="V35" s="155"/>
      <c r="W35" s="12"/>
      <c r="X35" s="575" t="s">
        <v>110</v>
      </c>
    </row>
    <row r="36" spans="1:24" hidden="1" x14ac:dyDescent="0.2">
      <c r="A36" s="14"/>
      <c r="B36" s="14"/>
      <c r="C36" s="14"/>
      <c r="D36" s="14"/>
      <c r="E36" s="99"/>
      <c r="F36" s="100"/>
      <c r="G36" s="100"/>
      <c r="H36" s="99"/>
      <c r="I36" s="100"/>
      <c r="J36" s="100"/>
      <c r="K36" s="100"/>
      <c r="L36" s="101"/>
      <c r="M36" s="188"/>
      <c r="N36" s="189"/>
      <c r="O36" s="101"/>
      <c r="P36" s="39" t="str">
        <f t="shared" si="0"/>
        <v/>
      </c>
      <c r="Q36" s="670"/>
      <c r="R36" s="191"/>
      <c r="S36" s="101"/>
      <c r="T36" s="39"/>
      <c r="U36" s="192"/>
      <c r="V36" s="193"/>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669"/>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670"/>
      <c r="R38" s="191"/>
      <c r="S38" s="101"/>
      <c r="T38" s="39"/>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669"/>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670"/>
      <c r="R40" s="191"/>
      <c r="S40" s="101"/>
      <c r="T40" s="39"/>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669"/>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670"/>
      <c r="R42" s="191"/>
      <c r="S42" s="101"/>
      <c r="T42" s="39"/>
      <c r="U42" s="192"/>
      <c r="V42" s="193"/>
      <c r="W42" s="12"/>
      <c r="X42" s="575" t="s">
        <v>201</v>
      </c>
    </row>
    <row r="43" spans="1:24" hidden="1" x14ac:dyDescent="0.2">
      <c r="A43" s="13" t="s">
        <v>120</v>
      </c>
      <c r="B43" s="13" t="s">
        <v>74</v>
      </c>
      <c r="C43" s="13" t="s">
        <v>121</v>
      </c>
      <c r="D43" s="373" t="s">
        <v>86</v>
      </c>
      <c r="E43" s="148"/>
      <c r="F43" s="149"/>
      <c r="G43" s="149"/>
      <c r="H43" s="148"/>
      <c r="I43" s="149"/>
      <c r="J43" s="149"/>
      <c r="K43" s="149"/>
      <c r="L43" s="150"/>
      <c r="M43" s="151"/>
      <c r="N43" s="152"/>
      <c r="O43" s="98"/>
      <c r="P43" s="37" t="str">
        <f t="shared" si="0"/>
        <v/>
      </c>
      <c r="Q43" s="669"/>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670"/>
      <c r="R44" s="191"/>
      <c r="S44" s="101"/>
      <c r="T44" s="39"/>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669"/>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670"/>
      <c r="R46" s="191"/>
      <c r="S46" s="101"/>
      <c r="T46" s="39"/>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669"/>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670"/>
      <c r="R48" s="191"/>
      <c r="S48" s="101"/>
      <c r="T48" s="39"/>
      <c r="U48" s="192"/>
      <c r="V48" s="193"/>
      <c r="W48" s="12"/>
      <c r="X48" s="575" t="s">
        <v>204</v>
      </c>
    </row>
    <row r="49" spans="1:52"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669"/>
      <c r="R49" s="190"/>
      <c r="S49" s="98"/>
      <c r="T49" s="64"/>
      <c r="U49" s="154"/>
      <c r="V49" s="155"/>
      <c r="W49" s="12"/>
      <c r="X49" s="575" t="s">
        <v>132</v>
      </c>
    </row>
    <row r="50" spans="1:52" hidden="1" x14ac:dyDescent="0.2">
      <c r="A50" s="14"/>
      <c r="B50" s="14"/>
      <c r="C50" s="14"/>
      <c r="D50" s="14"/>
      <c r="E50" s="99"/>
      <c r="F50" s="100"/>
      <c r="G50" s="100"/>
      <c r="H50" s="99"/>
      <c r="I50" s="100"/>
      <c r="J50" s="100"/>
      <c r="K50" s="100"/>
      <c r="L50" s="101"/>
      <c r="M50" s="188"/>
      <c r="N50" s="189"/>
      <c r="O50" s="101"/>
      <c r="P50" s="39" t="str">
        <f t="shared" si="0"/>
        <v/>
      </c>
      <c r="Q50" s="670"/>
      <c r="R50" s="191"/>
      <c r="S50" s="101"/>
      <c r="T50" s="39"/>
      <c r="U50" s="192"/>
      <c r="V50" s="193"/>
      <c r="W50" s="12"/>
      <c r="X50" s="575" t="s">
        <v>205</v>
      </c>
    </row>
    <row r="51" spans="1:52"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669"/>
      <c r="R51" s="190"/>
      <c r="S51" s="98"/>
      <c r="T51" s="64"/>
      <c r="U51" s="154"/>
      <c r="V51" s="155"/>
      <c r="W51" s="12"/>
      <c r="X51" s="575" t="s">
        <v>135</v>
      </c>
    </row>
    <row r="52" spans="1:52" hidden="1" x14ac:dyDescent="0.2">
      <c r="A52" s="14"/>
      <c r="B52" s="14"/>
      <c r="C52" s="14"/>
      <c r="D52" s="14"/>
      <c r="E52" s="99"/>
      <c r="F52" s="100"/>
      <c r="G52" s="100"/>
      <c r="H52" s="99"/>
      <c r="I52" s="100"/>
      <c r="J52" s="100"/>
      <c r="K52" s="100"/>
      <c r="L52" s="101"/>
      <c r="M52" s="188"/>
      <c r="N52" s="189"/>
      <c r="O52" s="101"/>
      <c r="P52" s="39" t="str">
        <f t="shared" si="0"/>
        <v/>
      </c>
      <c r="Q52" s="670"/>
      <c r="R52" s="191"/>
      <c r="S52" s="101"/>
      <c r="T52" s="39"/>
      <c r="U52" s="192"/>
      <c r="V52" s="193"/>
      <c r="W52" s="12"/>
      <c r="X52" s="575" t="s">
        <v>206</v>
      </c>
    </row>
    <row r="53" spans="1:52"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669"/>
      <c r="R53" s="190"/>
      <c r="S53" s="98"/>
      <c r="T53" s="64"/>
      <c r="U53" s="194"/>
      <c r="V53" s="195"/>
      <c r="W53" s="12"/>
      <c r="X53" s="575" t="s">
        <v>139</v>
      </c>
    </row>
    <row r="54" spans="1:52" hidden="1" x14ac:dyDescent="0.2">
      <c r="A54" s="14"/>
      <c r="B54" s="14"/>
      <c r="C54" s="14"/>
      <c r="D54" s="14"/>
      <c r="E54" s="99"/>
      <c r="F54" s="100"/>
      <c r="G54" s="100"/>
      <c r="H54" s="99"/>
      <c r="I54" s="100"/>
      <c r="J54" s="100"/>
      <c r="K54" s="100"/>
      <c r="L54" s="101"/>
      <c r="M54" s="188"/>
      <c r="N54" s="189"/>
      <c r="O54" s="101"/>
      <c r="P54" s="39" t="str">
        <f t="shared" si="0"/>
        <v/>
      </c>
      <c r="Q54" s="670"/>
      <c r="R54" s="191"/>
      <c r="S54" s="101"/>
      <c r="T54" s="39"/>
      <c r="U54" s="192"/>
      <c r="V54" s="193"/>
      <c r="W54" s="12"/>
      <c r="X54" s="575" t="s">
        <v>207</v>
      </c>
    </row>
    <row r="55" spans="1:52"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669"/>
      <c r="R55" s="190"/>
      <c r="S55" s="98"/>
      <c r="T55" s="64"/>
      <c r="U55" s="154"/>
      <c r="V55" s="155"/>
      <c r="W55" s="12"/>
      <c r="X55" s="575" t="s">
        <v>142</v>
      </c>
    </row>
    <row r="56" spans="1:52" hidden="1" x14ac:dyDescent="0.2">
      <c r="A56" s="14"/>
      <c r="B56" s="14"/>
      <c r="C56" s="14"/>
      <c r="D56" s="14"/>
      <c r="E56" s="99"/>
      <c r="F56" s="100"/>
      <c r="G56" s="100"/>
      <c r="H56" s="99"/>
      <c r="I56" s="100"/>
      <c r="J56" s="100"/>
      <c r="K56" s="100"/>
      <c r="L56" s="101"/>
      <c r="M56" s="188"/>
      <c r="N56" s="189"/>
      <c r="O56" s="101"/>
      <c r="P56" s="39" t="str">
        <f t="shared" si="0"/>
        <v/>
      </c>
      <c r="Q56" s="670"/>
      <c r="R56" s="191"/>
      <c r="S56" s="101"/>
      <c r="T56" s="39"/>
      <c r="U56" s="192"/>
      <c r="V56" s="193"/>
      <c r="W56" s="12"/>
      <c r="X56" s="575" t="s">
        <v>208</v>
      </c>
    </row>
    <row r="57" spans="1:52"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669"/>
      <c r="R57" s="190"/>
      <c r="S57" s="98"/>
      <c r="T57" s="64"/>
      <c r="U57" s="154"/>
      <c r="V57" s="155"/>
      <c r="W57" s="12"/>
      <c r="X57" s="575" t="s">
        <v>145</v>
      </c>
    </row>
    <row r="58" spans="1:52" hidden="1" x14ac:dyDescent="0.2">
      <c r="A58" s="14"/>
      <c r="B58" s="14"/>
      <c r="C58" s="14"/>
      <c r="D58" s="14"/>
      <c r="E58" s="99"/>
      <c r="F58" s="100"/>
      <c r="G58" s="100"/>
      <c r="H58" s="99"/>
      <c r="I58" s="100"/>
      <c r="J58" s="100"/>
      <c r="K58" s="100"/>
      <c r="L58" s="101"/>
      <c r="M58" s="188"/>
      <c r="N58" s="189"/>
      <c r="O58" s="101"/>
      <c r="P58" s="39" t="str">
        <f t="shared" si="0"/>
        <v/>
      </c>
      <c r="Q58" s="670"/>
      <c r="R58" s="191"/>
      <c r="S58" s="101"/>
      <c r="T58" s="39"/>
      <c r="U58" s="192"/>
      <c r="V58" s="193"/>
      <c r="W58" s="12"/>
      <c r="X58" s="575" t="s">
        <v>209</v>
      </c>
    </row>
    <row r="59" spans="1:52"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669"/>
      <c r="R59" s="190"/>
      <c r="S59" s="98"/>
      <c r="T59" s="64"/>
      <c r="U59" s="194"/>
      <c r="V59" s="195"/>
      <c r="W59" s="12"/>
      <c r="X59" s="744" t="s">
        <v>148</v>
      </c>
    </row>
    <row r="60" spans="1:52" hidden="1" x14ac:dyDescent="0.2">
      <c r="A60" s="14"/>
      <c r="B60" s="14"/>
      <c r="C60" s="14"/>
      <c r="D60" s="14"/>
      <c r="E60" s="99"/>
      <c r="F60" s="100"/>
      <c r="G60" s="100"/>
      <c r="H60" s="99"/>
      <c r="I60" s="100"/>
      <c r="J60" s="100"/>
      <c r="K60" s="100"/>
      <c r="L60" s="101"/>
      <c r="M60" s="188"/>
      <c r="N60" s="189"/>
      <c r="O60" s="101"/>
      <c r="P60" s="39" t="str">
        <f t="shared" si="0"/>
        <v/>
      </c>
      <c r="Q60" s="670"/>
      <c r="R60" s="191"/>
      <c r="S60" s="101"/>
      <c r="T60" s="39"/>
      <c r="U60" s="192"/>
      <c r="V60" s="193"/>
      <c r="W60" s="12"/>
      <c r="X60" s="575" t="s">
        <v>210</v>
      </c>
    </row>
    <row r="61" spans="1:52" s="110" customFormat="1" x14ac:dyDescent="0.2">
      <c r="A61" s="202" t="s">
        <v>146</v>
      </c>
      <c r="B61" s="202" t="s">
        <v>74</v>
      </c>
      <c r="C61" s="202" t="s">
        <v>147</v>
      </c>
      <c r="D61" s="505" t="s">
        <v>81</v>
      </c>
      <c r="E61" s="22" t="s">
        <v>82</v>
      </c>
      <c r="F61" s="23"/>
      <c r="G61" s="23" t="s">
        <v>81</v>
      </c>
      <c r="H61" s="22" t="s">
        <v>222</v>
      </c>
      <c r="I61" s="23"/>
      <c r="J61" s="23" t="s">
        <v>229</v>
      </c>
      <c r="K61" s="23" t="s">
        <v>254</v>
      </c>
      <c r="L61" s="24" t="s">
        <v>162</v>
      </c>
      <c r="M61" s="87" t="s">
        <v>89</v>
      </c>
      <c r="N61" s="36"/>
      <c r="O61" s="18"/>
      <c r="P61" s="196" t="str">
        <f t="shared" si="0"/>
        <v/>
      </c>
      <c r="Q61" s="671"/>
      <c r="R61" s="1">
        <v>0.66666666666666663</v>
      </c>
      <c r="S61" s="374">
        <v>1</v>
      </c>
      <c r="T61" s="197"/>
      <c r="U61" s="71"/>
      <c r="V61" s="72"/>
      <c r="W61" s="12"/>
      <c r="X61" s="575" t="s">
        <v>150</v>
      </c>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row>
    <row r="62" spans="1:52" x14ac:dyDescent="0.2">
      <c r="A62" s="200"/>
      <c r="B62" s="200"/>
      <c r="C62" s="200"/>
      <c r="D62" s="200"/>
      <c r="E62" s="19"/>
      <c r="F62" s="20"/>
      <c r="G62" s="20"/>
      <c r="H62" s="19"/>
      <c r="I62" s="20"/>
      <c r="J62" s="20"/>
      <c r="K62" s="20"/>
      <c r="L62" s="21"/>
      <c r="M62" s="42"/>
      <c r="N62" s="38"/>
      <c r="O62" s="21"/>
      <c r="P62" s="198" t="str">
        <f t="shared" si="0"/>
        <v/>
      </c>
      <c r="Q62" s="668"/>
      <c r="R62" s="104"/>
      <c r="S62" s="21"/>
      <c r="T62" s="198"/>
      <c r="U62" s="69"/>
      <c r="V62" s="70"/>
      <c r="W62" s="12"/>
      <c r="X62" s="575" t="s">
        <v>211</v>
      </c>
    </row>
    <row r="63" spans="1:52" hidden="1" x14ac:dyDescent="0.2">
      <c r="A63" s="140" t="s">
        <v>146</v>
      </c>
      <c r="B63" s="140" t="s">
        <v>74</v>
      </c>
      <c r="C63" s="379" t="s">
        <v>149</v>
      </c>
      <c r="D63" s="379" t="s">
        <v>86</v>
      </c>
      <c r="E63" s="148"/>
      <c r="F63" s="149"/>
      <c r="G63" s="149"/>
      <c r="H63" s="148"/>
      <c r="I63" s="149"/>
      <c r="J63" s="149"/>
      <c r="K63" s="149"/>
      <c r="L63" s="150"/>
      <c r="M63" s="151"/>
      <c r="N63" s="152"/>
      <c r="O63" s="98"/>
      <c r="P63" s="37" t="str">
        <f t="shared" si="0"/>
        <v/>
      </c>
      <c r="Q63" s="669"/>
      <c r="R63" s="190"/>
      <c r="S63" s="98"/>
      <c r="T63" s="64"/>
      <c r="U63" s="154"/>
      <c r="V63" s="155"/>
      <c r="W63" s="12"/>
      <c r="X63" s="575" t="s">
        <v>152</v>
      </c>
    </row>
    <row r="64" spans="1:52" hidden="1" x14ac:dyDescent="0.2">
      <c r="A64" s="203"/>
      <c r="B64" s="203"/>
      <c r="C64" s="203"/>
      <c r="D64" s="203"/>
      <c r="E64" s="99"/>
      <c r="F64" s="100"/>
      <c r="G64" s="100"/>
      <c r="H64" s="99"/>
      <c r="I64" s="100"/>
      <c r="J64" s="100"/>
      <c r="K64" s="100"/>
      <c r="L64" s="101"/>
      <c r="M64" s="188"/>
      <c r="N64" s="189"/>
      <c r="O64" s="101"/>
      <c r="P64" s="39" t="str">
        <f t="shared" si="0"/>
        <v/>
      </c>
      <c r="Q64" s="670"/>
      <c r="R64" s="191"/>
      <c r="S64" s="101"/>
      <c r="T64" s="39"/>
      <c r="U64" s="192"/>
      <c r="V64" s="193"/>
      <c r="W64" s="12"/>
      <c r="X64" s="575" t="s">
        <v>212</v>
      </c>
    </row>
    <row r="65" spans="1:24" hidden="1" x14ac:dyDescent="0.2">
      <c r="A65" s="140" t="s">
        <v>146</v>
      </c>
      <c r="B65" s="140" t="s">
        <v>74</v>
      </c>
      <c r="C65" s="379" t="s">
        <v>151</v>
      </c>
      <c r="D65" s="379" t="s">
        <v>81</v>
      </c>
      <c r="E65" s="148"/>
      <c r="F65" s="149"/>
      <c r="G65" s="149"/>
      <c r="H65" s="148"/>
      <c r="I65" s="149"/>
      <c r="J65" s="149"/>
      <c r="K65" s="149"/>
      <c r="L65" s="150"/>
      <c r="M65" s="151"/>
      <c r="N65" s="152"/>
      <c r="O65" s="98"/>
      <c r="P65" s="37" t="str">
        <f t="shared" si="0"/>
        <v/>
      </c>
      <c r="Q65" s="669"/>
      <c r="R65" s="190"/>
      <c r="S65" s="98"/>
      <c r="T65" s="64"/>
      <c r="U65" s="194"/>
      <c r="V65" s="195"/>
      <c r="W65" s="12"/>
      <c r="X65" s="575" t="s">
        <v>154</v>
      </c>
    </row>
    <row r="66" spans="1:24" hidden="1" x14ac:dyDescent="0.2">
      <c r="A66" s="203"/>
      <c r="B66" s="203"/>
      <c r="C66" s="203"/>
      <c r="D66" s="203"/>
      <c r="E66" s="99"/>
      <c r="F66" s="100"/>
      <c r="G66" s="100"/>
      <c r="H66" s="99"/>
      <c r="I66" s="100"/>
      <c r="J66" s="100"/>
      <c r="K66" s="100"/>
      <c r="L66" s="101"/>
      <c r="M66" s="188"/>
      <c r="N66" s="189"/>
      <c r="O66" s="101"/>
      <c r="P66" s="39" t="str">
        <f t="shared" si="0"/>
        <v/>
      </c>
      <c r="Q66" s="670"/>
      <c r="R66" s="191"/>
      <c r="S66" s="101"/>
      <c r="T66" s="39"/>
      <c r="U66" s="192"/>
      <c r="V66" s="193"/>
      <c r="W66" s="12"/>
      <c r="X66" s="575" t="s">
        <v>213</v>
      </c>
    </row>
    <row r="67" spans="1:24" hidden="1" x14ac:dyDescent="0.2">
      <c r="A67" s="140" t="s">
        <v>146</v>
      </c>
      <c r="B67" s="140" t="s">
        <v>74</v>
      </c>
      <c r="C67" s="140" t="s">
        <v>153</v>
      </c>
      <c r="D67" s="379" t="s">
        <v>86</v>
      </c>
      <c r="E67" s="148"/>
      <c r="F67" s="149"/>
      <c r="G67" s="149"/>
      <c r="H67" s="148"/>
      <c r="I67" s="149"/>
      <c r="J67" s="149"/>
      <c r="K67" s="149"/>
      <c r="L67" s="150"/>
      <c r="M67" s="151"/>
      <c r="N67" s="152"/>
      <c r="O67" s="98"/>
      <c r="P67" s="37" t="str">
        <f t="shared" si="0"/>
        <v/>
      </c>
      <c r="Q67" s="669"/>
      <c r="R67" s="190"/>
      <c r="S67" s="98"/>
      <c r="T67" s="64"/>
      <c r="U67" s="154"/>
      <c r="V67" s="155"/>
      <c r="W67" s="12"/>
      <c r="X67" s="573" t="s">
        <v>79</v>
      </c>
    </row>
    <row r="68" spans="1:24" hidden="1" x14ac:dyDescent="0.2">
      <c r="A68" s="203"/>
      <c r="B68" s="203"/>
      <c r="C68" s="203"/>
      <c r="D68" s="203"/>
      <c r="E68" s="99"/>
      <c r="F68" s="100"/>
      <c r="G68" s="100"/>
      <c r="H68" s="99"/>
      <c r="I68" s="100"/>
      <c r="J68" s="100"/>
      <c r="K68" s="100"/>
      <c r="L68" s="101"/>
      <c r="M68" s="188"/>
      <c r="N68" s="189"/>
      <c r="O68" s="101"/>
      <c r="P68" s="39" t="str">
        <f t="shared" si="0"/>
        <v/>
      </c>
      <c r="Q68" s="670"/>
      <c r="R68" s="191"/>
      <c r="S68" s="101"/>
      <c r="T68" s="39"/>
      <c r="U68" s="192"/>
      <c r="V68" s="193"/>
      <c r="W68" s="12"/>
      <c r="X68" s="575"/>
    </row>
    <row r="69" spans="1:24" hidden="1" x14ac:dyDescent="0.2">
      <c r="A69" s="140" t="s">
        <v>155</v>
      </c>
      <c r="B69" s="140" t="s">
        <v>94</v>
      </c>
      <c r="C69" s="140" t="s">
        <v>156</v>
      </c>
      <c r="D69" s="379" t="s">
        <v>86</v>
      </c>
      <c r="E69" s="148"/>
      <c r="F69" s="149"/>
      <c r="G69" s="149"/>
      <c r="H69" s="148"/>
      <c r="I69" s="149"/>
      <c r="J69" s="149"/>
      <c r="K69" s="149"/>
      <c r="L69" s="150"/>
      <c r="M69" s="151"/>
      <c r="N69" s="152"/>
      <c r="O69" s="98"/>
      <c r="P69" s="37" t="str">
        <f t="shared" si="0"/>
        <v/>
      </c>
      <c r="Q69" s="669"/>
      <c r="R69" s="190"/>
      <c r="S69" s="98"/>
      <c r="T69" s="64"/>
      <c r="U69" s="154"/>
      <c r="V69" s="155"/>
      <c r="W69" s="12"/>
      <c r="X69" s="573"/>
    </row>
    <row r="70" spans="1:24" hidden="1" x14ac:dyDescent="0.2">
      <c r="A70" s="203"/>
      <c r="B70" s="203"/>
      <c r="C70" s="203"/>
      <c r="D70" s="203"/>
      <c r="E70" s="99"/>
      <c r="F70" s="100"/>
      <c r="G70" s="100"/>
      <c r="H70" s="99"/>
      <c r="I70" s="100"/>
      <c r="J70" s="100"/>
      <c r="K70" s="100"/>
      <c r="L70" s="101"/>
      <c r="M70" s="188"/>
      <c r="N70" s="189"/>
      <c r="O70" s="101"/>
      <c r="P70" s="39" t="str">
        <f t="shared" si="0"/>
        <v/>
      </c>
      <c r="Q70" s="670"/>
      <c r="R70" s="191"/>
      <c r="S70" s="101"/>
      <c r="T70" s="39"/>
      <c r="U70" s="192"/>
      <c r="V70" s="193"/>
      <c r="W70" s="12"/>
      <c r="X70" s="573"/>
    </row>
    <row r="71" spans="1:24" hidden="1" x14ac:dyDescent="0.2">
      <c r="A71" s="140" t="s">
        <v>157</v>
      </c>
      <c r="B71" s="140" t="s">
        <v>79</v>
      </c>
      <c r="C71" s="140" t="s">
        <v>158</v>
      </c>
      <c r="D71" s="379" t="s">
        <v>81</v>
      </c>
      <c r="E71" s="148"/>
      <c r="F71" s="149"/>
      <c r="G71" s="149"/>
      <c r="H71" s="148"/>
      <c r="I71" s="149"/>
      <c r="J71" s="149"/>
      <c r="K71" s="149"/>
      <c r="L71" s="150"/>
      <c r="M71" s="151"/>
      <c r="N71" s="152"/>
      <c r="O71" s="98"/>
      <c r="P71" s="37" t="str">
        <f t="shared" si="0"/>
        <v/>
      </c>
      <c r="Q71" s="669"/>
      <c r="R71" s="190"/>
      <c r="S71" s="98"/>
      <c r="T71" s="64"/>
      <c r="U71" s="194"/>
      <c r="V71" s="195"/>
      <c r="W71" s="12"/>
      <c r="X71" s="575" t="s">
        <v>159</v>
      </c>
    </row>
    <row r="72" spans="1:24" hidden="1" x14ac:dyDescent="0.2">
      <c r="A72" s="203"/>
      <c r="B72" s="203"/>
      <c r="C72" s="203"/>
      <c r="D72" s="203"/>
      <c r="E72" s="99"/>
      <c r="F72" s="100"/>
      <c r="G72" s="100"/>
      <c r="H72" s="99"/>
      <c r="I72" s="100"/>
      <c r="J72" s="100"/>
      <c r="K72" s="100"/>
      <c r="L72" s="101"/>
      <c r="M72" s="188"/>
      <c r="N72" s="189"/>
      <c r="O72" s="101"/>
      <c r="P72" s="39" t="str">
        <f t="shared" si="0"/>
        <v/>
      </c>
      <c r="Q72" s="670"/>
      <c r="R72" s="191"/>
      <c r="S72" s="101"/>
      <c r="T72" s="39"/>
      <c r="U72" s="192"/>
      <c r="V72" s="193"/>
      <c r="W72" s="12"/>
      <c r="X72" s="575" t="s">
        <v>226</v>
      </c>
    </row>
    <row r="73" spans="1:24" hidden="1" x14ac:dyDescent="0.2">
      <c r="A73" s="140" t="s">
        <v>160</v>
      </c>
      <c r="B73" s="140" t="s">
        <v>79</v>
      </c>
      <c r="C73" s="140" t="s">
        <v>161</v>
      </c>
      <c r="D73" s="379" t="s">
        <v>81</v>
      </c>
      <c r="E73" s="148"/>
      <c r="F73" s="149"/>
      <c r="G73" s="149"/>
      <c r="H73" s="148"/>
      <c r="I73" s="149"/>
      <c r="J73" s="149"/>
      <c r="K73" s="149"/>
      <c r="L73" s="150"/>
      <c r="M73" s="151"/>
      <c r="N73" s="152"/>
      <c r="O73" s="98"/>
      <c r="P73" s="37" t="str">
        <f t="shared" si="0"/>
        <v/>
      </c>
      <c r="Q73" s="669"/>
      <c r="R73" s="190"/>
      <c r="S73" s="98"/>
      <c r="T73" s="64"/>
      <c r="U73" s="154"/>
      <c r="V73" s="155"/>
      <c r="W73" s="12"/>
      <c r="X73" s="575" t="s">
        <v>162</v>
      </c>
    </row>
    <row r="74" spans="1:24" hidden="1" x14ac:dyDescent="0.2">
      <c r="A74" s="203"/>
      <c r="B74" s="203"/>
      <c r="C74" s="203"/>
      <c r="D74" s="203"/>
      <c r="E74" s="99"/>
      <c r="F74" s="100"/>
      <c r="G74" s="100"/>
      <c r="H74" s="99"/>
      <c r="I74" s="100"/>
      <c r="J74" s="100"/>
      <c r="K74" s="100"/>
      <c r="L74" s="101"/>
      <c r="M74" s="188"/>
      <c r="N74" s="189"/>
      <c r="O74" s="101"/>
      <c r="P74" s="39" t="str">
        <f t="shared" si="0"/>
        <v/>
      </c>
      <c r="Q74" s="670"/>
      <c r="R74" s="191"/>
      <c r="S74" s="101"/>
      <c r="T74" s="39"/>
      <c r="U74" s="192"/>
      <c r="V74" s="193"/>
      <c r="W74" s="12"/>
    </row>
    <row r="75" spans="1:24" hidden="1" x14ac:dyDescent="0.2">
      <c r="A75" s="140" t="s">
        <v>163</v>
      </c>
      <c r="B75" s="140" t="s">
        <v>74</v>
      </c>
      <c r="C75" s="140" t="s">
        <v>164</v>
      </c>
      <c r="D75" s="379" t="s">
        <v>86</v>
      </c>
      <c r="E75" s="148"/>
      <c r="F75" s="149"/>
      <c r="G75" s="149"/>
      <c r="H75" s="148"/>
      <c r="I75" s="149"/>
      <c r="J75" s="149"/>
      <c r="K75" s="149"/>
      <c r="L75" s="150"/>
      <c r="M75" s="151"/>
      <c r="N75" s="152"/>
      <c r="O75" s="98"/>
      <c r="P75" s="37" t="str">
        <f t="shared" ref="P75:P114" si="1">IF(N75="","",MAX(M75-N75,0))</f>
        <v/>
      </c>
      <c r="Q75" s="669"/>
      <c r="R75" s="190"/>
      <c r="S75" s="98"/>
      <c r="T75" s="64"/>
      <c r="U75" s="154"/>
      <c r="V75" s="155"/>
      <c r="W75" s="12"/>
      <c r="X75" s="454" t="s">
        <v>229</v>
      </c>
    </row>
    <row r="76" spans="1:24" hidden="1" x14ac:dyDescent="0.2">
      <c r="A76" s="203"/>
      <c r="B76" s="203"/>
      <c r="C76" s="203"/>
      <c r="D76" s="203"/>
      <c r="E76" s="99"/>
      <c r="F76" s="100"/>
      <c r="G76" s="100"/>
      <c r="H76" s="99"/>
      <c r="I76" s="100"/>
      <c r="J76" s="100"/>
      <c r="K76" s="100"/>
      <c r="L76" s="101"/>
      <c r="M76" s="188"/>
      <c r="N76" s="189"/>
      <c r="O76" s="101"/>
      <c r="P76" s="39" t="str">
        <f t="shared" si="1"/>
        <v/>
      </c>
      <c r="Q76" s="670"/>
      <c r="R76" s="191"/>
      <c r="S76" s="101"/>
      <c r="T76" s="39"/>
      <c r="U76" s="192"/>
      <c r="V76" s="193"/>
      <c r="W76" s="12"/>
      <c r="X76" s="454" t="s">
        <v>224</v>
      </c>
    </row>
    <row r="77" spans="1:24" hidden="1" x14ac:dyDescent="0.2">
      <c r="A77" s="140" t="s">
        <v>165</v>
      </c>
      <c r="B77" s="140" t="s">
        <v>74</v>
      </c>
      <c r="C77" s="140" t="s">
        <v>166</v>
      </c>
      <c r="D77" s="379" t="s">
        <v>86</v>
      </c>
      <c r="E77" s="148"/>
      <c r="F77" s="149"/>
      <c r="G77" s="149"/>
      <c r="H77" s="148"/>
      <c r="I77" s="149"/>
      <c r="J77" s="149"/>
      <c r="K77" s="149"/>
      <c r="L77" s="150"/>
      <c r="M77" s="151"/>
      <c r="N77" s="152"/>
      <c r="O77" s="98"/>
      <c r="P77" s="37" t="str">
        <f t="shared" si="1"/>
        <v/>
      </c>
      <c r="Q77" s="669"/>
      <c r="R77" s="190"/>
      <c r="S77" s="98"/>
      <c r="T77" s="64"/>
      <c r="U77" s="194"/>
      <c r="V77" s="195"/>
      <c r="W77" s="12"/>
      <c r="X77" s="454" t="s">
        <v>79</v>
      </c>
    </row>
    <row r="78" spans="1:24" hidden="1" x14ac:dyDescent="0.2">
      <c r="A78" s="203"/>
      <c r="B78" s="203"/>
      <c r="C78" s="203"/>
      <c r="D78" s="203"/>
      <c r="E78" s="99"/>
      <c r="F78" s="100"/>
      <c r="G78" s="100"/>
      <c r="H78" s="99"/>
      <c r="I78" s="100"/>
      <c r="J78" s="100"/>
      <c r="K78" s="100"/>
      <c r="L78" s="101"/>
      <c r="M78" s="188"/>
      <c r="N78" s="189"/>
      <c r="O78" s="101"/>
      <c r="P78" s="39" t="str">
        <f t="shared" si="1"/>
        <v/>
      </c>
      <c r="Q78" s="670"/>
      <c r="R78" s="191"/>
      <c r="S78" s="101"/>
      <c r="T78" s="39"/>
      <c r="U78" s="192"/>
      <c r="V78" s="193"/>
      <c r="W78" s="12"/>
    </row>
    <row r="79" spans="1:24" hidden="1" x14ac:dyDescent="0.2">
      <c r="A79" s="140" t="s">
        <v>167</v>
      </c>
      <c r="B79" s="140" t="s">
        <v>137</v>
      </c>
      <c r="C79" s="140" t="s">
        <v>168</v>
      </c>
      <c r="D79" s="379" t="s">
        <v>81</v>
      </c>
      <c r="E79" s="148"/>
      <c r="F79" s="149"/>
      <c r="G79" s="149"/>
      <c r="H79" s="148"/>
      <c r="I79" s="149"/>
      <c r="J79" s="149"/>
      <c r="K79" s="149"/>
      <c r="L79" s="150"/>
      <c r="M79" s="151"/>
      <c r="N79" s="152"/>
      <c r="O79" s="98"/>
      <c r="P79" s="37" t="str">
        <f t="shared" si="1"/>
        <v/>
      </c>
      <c r="Q79" s="669"/>
      <c r="R79" s="190"/>
      <c r="S79" s="98"/>
      <c r="T79" s="64"/>
      <c r="U79" s="154"/>
      <c r="V79" s="155"/>
      <c r="W79" s="12"/>
    </row>
    <row r="80" spans="1:24" hidden="1" x14ac:dyDescent="0.2">
      <c r="A80" s="203"/>
      <c r="B80" s="203"/>
      <c r="C80" s="203"/>
      <c r="D80" s="203"/>
      <c r="E80" s="99"/>
      <c r="F80" s="100"/>
      <c r="G80" s="100"/>
      <c r="H80" s="99"/>
      <c r="I80" s="100"/>
      <c r="J80" s="100"/>
      <c r="K80" s="100"/>
      <c r="L80" s="101"/>
      <c r="M80" s="188"/>
      <c r="N80" s="189"/>
      <c r="O80" s="101"/>
      <c r="P80" s="39" t="str">
        <f t="shared" si="1"/>
        <v/>
      </c>
      <c r="Q80" s="670"/>
      <c r="R80" s="191"/>
      <c r="S80" s="101"/>
      <c r="T80" s="39"/>
      <c r="U80" s="192"/>
      <c r="V80" s="193"/>
      <c r="W80" s="12"/>
    </row>
    <row r="81" spans="1:63" s="109" customFormat="1" x14ac:dyDescent="0.2">
      <c r="A81" s="202" t="s">
        <v>169</v>
      </c>
      <c r="B81" s="202" t="s">
        <v>94</v>
      </c>
      <c r="C81" s="202" t="s">
        <v>170</v>
      </c>
      <c r="D81" s="505" t="s">
        <v>81</v>
      </c>
      <c r="E81" s="22" t="s">
        <v>77</v>
      </c>
      <c r="F81" s="23"/>
      <c r="G81" s="23" t="s">
        <v>81</v>
      </c>
      <c r="H81" s="22" t="s">
        <v>223</v>
      </c>
      <c r="I81" s="23" t="s">
        <v>255</v>
      </c>
      <c r="J81" s="23" t="s">
        <v>229</v>
      </c>
      <c r="K81" s="23" t="s">
        <v>254</v>
      </c>
      <c r="L81" s="24" t="s">
        <v>226</v>
      </c>
      <c r="M81" s="87">
        <v>0.75</v>
      </c>
      <c r="N81" s="36"/>
      <c r="O81" s="18"/>
      <c r="P81" s="196" t="str">
        <f t="shared" si="1"/>
        <v/>
      </c>
      <c r="Q81" s="671"/>
      <c r="R81" s="1">
        <v>0.66666666666666663</v>
      </c>
      <c r="S81" s="374">
        <v>1</v>
      </c>
      <c r="T81" s="197"/>
      <c r="U81" s="71"/>
      <c r="V81" s="72"/>
      <c r="W81" s="12"/>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row>
    <row r="82" spans="1:63" x14ac:dyDescent="0.2">
      <c r="A82" s="200"/>
      <c r="B82" s="200"/>
      <c r="C82" s="200"/>
      <c r="D82" s="200"/>
      <c r="E82" s="19"/>
      <c r="F82" s="20"/>
      <c r="G82" s="20"/>
      <c r="H82" s="19"/>
      <c r="I82" s="20"/>
      <c r="J82" s="20"/>
      <c r="K82" s="20"/>
      <c r="L82" s="21"/>
      <c r="M82" s="42"/>
      <c r="N82" s="38"/>
      <c r="O82" s="21"/>
      <c r="P82" s="198" t="str">
        <f t="shared" si="1"/>
        <v/>
      </c>
      <c r="Q82" s="668"/>
      <c r="R82" s="104"/>
      <c r="S82" s="21"/>
      <c r="T82" s="198"/>
      <c r="U82" s="69"/>
      <c r="V82" s="70"/>
      <c r="W82" s="12"/>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row>
    <row r="83" spans="1:63" hidden="1" x14ac:dyDescent="0.2">
      <c r="A83" s="594" t="s">
        <v>169</v>
      </c>
      <c r="B83" s="594" t="s">
        <v>94</v>
      </c>
      <c r="C83" s="594" t="s">
        <v>171</v>
      </c>
      <c r="D83" s="594" t="s">
        <v>81</v>
      </c>
      <c r="E83" s="148"/>
      <c r="F83" s="149"/>
      <c r="G83" s="149"/>
      <c r="H83" s="148"/>
      <c r="I83" s="149"/>
      <c r="J83" s="149"/>
      <c r="K83" s="149"/>
      <c r="L83" s="150"/>
      <c r="M83" s="151"/>
      <c r="N83" s="152"/>
      <c r="O83" s="98"/>
      <c r="P83" s="37" t="str">
        <f t="shared" si="1"/>
        <v/>
      </c>
      <c r="Q83" s="669"/>
      <c r="R83" s="190"/>
      <c r="S83" s="98"/>
      <c r="T83" s="64"/>
      <c r="U83" s="194"/>
      <c r="V83" s="195"/>
      <c r="W83" s="12"/>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row>
    <row r="84" spans="1:63" hidden="1" x14ac:dyDescent="0.2">
      <c r="A84" s="205"/>
      <c r="B84" s="205"/>
      <c r="C84" s="205"/>
      <c r="D84" s="205"/>
      <c r="E84" s="99"/>
      <c r="F84" s="100"/>
      <c r="G84" s="100"/>
      <c r="H84" s="99"/>
      <c r="I84" s="100"/>
      <c r="J84" s="100"/>
      <c r="K84" s="100"/>
      <c r="L84" s="101"/>
      <c r="M84" s="188"/>
      <c r="N84" s="189"/>
      <c r="O84" s="101"/>
      <c r="P84" s="39" t="str">
        <f t="shared" si="1"/>
        <v/>
      </c>
      <c r="Q84" s="670"/>
      <c r="R84" s="191"/>
      <c r="S84" s="101"/>
      <c r="T84" s="39"/>
      <c r="U84" s="192"/>
      <c r="V84" s="193"/>
      <c r="W84" s="12"/>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row>
    <row r="85" spans="1:63" hidden="1" x14ac:dyDescent="0.2">
      <c r="A85" s="140" t="s">
        <v>172</v>
      </c>
      <c r="B85" s="140" t="s">
        <v>74</v>
      </c>
      <c r="C85" s="140" t="s">
        <v>173</v>
      </c>
      <c r="D85" s="379" t="s">
        <v>86</v>
      </c>
      <c r="E85" s="148"/>
      <c r="F85" s="149"/>
      <c r="G85" s="149"/>
      <c r="H85" s="148"/>
      <c r="I85" s="149"/>
      <c r="J85" s="149"/>
      <c r="K85" s="149"/>
      <c r="L85" s="150"/>
      <c r="M85" s="151"/>
      <c r="N85" s="152"/>
      <c r="O85" s="98"/>
      <c r="P85" s="37" t="str">
        <f t="shared" si="1"/>
        <v/>
      </c>
      <c r="Q85" s="669"/>
      <c r="R85" s="190"/>
      <c r="S85" s="98"/>
      <c r="T85" s="64"/>
      <c r="U85" s="154"/>
      <c r="V85" s="155"/>
      <c r="W85" s="12"/>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row>
    <row r="86" spans="1:63" hidden="1" x14ac:dyDescent="0.2">
      <c r="A86" s="203"/>
      <c r="B86" s="203"/>
      <c r="C86" s="203"/>
      <c r="D86" s="203"/>
      <c r="E86" s="99"/>
      <c r="F86" s="100"/>
      <c r="G86" s="100"/>
      <c r="H86" s="99"/>
      <c r="I86" s="100"/>
      <c r="J86" s="100"/>
      <c r="K86" s="100"/>
      <c r="L86" s="101"/>
      <c r="M86" s="188"/>
      <c r="N86" s="189"/>
      <c r="O86" s="101"/>
      <c r="P86" s="39" t="str">
        <f t="shared" si="1"/>
        <v/>
      </c>
      <c r="Q86" s="670"/>
      <c r="R86" s="191"/>
      <c r="S86" s="101"/>
      <c r="T86" s="39"/>
      <c r="U86" s="192"/>
      <c r="V86" s="193"/>
      <c r="W86" s="12"/>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row>
    <row r="87" spans="1:63" s="109" customFormat="1" x14ac:dyDescent="0.2">
      <c r="A87" s="202" t="s">
        <v>174</v>
      </c>
      <c r="B87" s="202" t="s">
        <v>94</v>
      </c>
      <c r="C87" s="202" t="s">
        <v>175</v>
      </c>
      <c r="D87" s="505" t="s">
        <v>86</v>
      </c>
      <c r="E87" s="22" t="s">
        <v>77</v>
      </c>
      <c r="F87" s="23"/>
      <c r="G87" s="23" t="s">
        <v>81</v>
      </c>
      <c r="H87" s="22" t="s">
        <v>222</v>
      </c>
      <c r="I87" s="23"/>
      <c r="J87" s="23" t="s">
        <v>229</v>
      </c>
      <c r="K87" s="23" t="s">
        <v>254</v>
      </c>
      <c r="L87" s="24" t="s">
        <v>162</v>
      </c>
      <c r="M87" s="87">
        <v>0.75</v>
      </c>
      <c r="N87" s="36"/>
      <c r="O87" s="18"/>
      <c r="P87" s="196" t="str">
        <f t="shared" si="1"/>
        <v/>
      </c>
      <c r="Q87" s="671"/>
      <c r="R87" s="1">
        <v>0.66666666666666663</v>
      </c>
      <c r="S87" s="374">
        <v>1</v>
      </c>
      <c r="T87" s="197"/>
      <c r="U87" s="71"/>
      <c r="V87" s="72"/>
      <c r="W87" s="12"/>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row>
    <row r="88" spans="1:63" x14ac:dyDescent="0.2">
      <c r="A88" s="200"/>
      <c r="B88" s="200"/>
      <c r="C88" s="200"/>
      <c r="D88" s="200"/>
      <c r="E88" s="19"/>
      <c r="F88" s="20"/>
      <c r="G88" s="20"/>
      <c r="H88" s="19"/>
      <c r="I88" s="20"/>
      <c r="J88" s="20"/>
      <c r="K88" s="20"/>
      <c r="L88" s="21"/>
      <c r="M88" s="42"/>
      <c r="N88" s="38"/>
      <c r="O88" s="21"/>
      <c r="P88" s="198" t="str">
        <f t="shared" si="1"/>
        <v/>
      </c>
      <c r="Q88" s="668"/>
      <c r="R88" s="104"/>
      <c r="S88" s="21"/>
      <c r="T88" s="198"/>
      <c r="U88" s="69"/>
      <c r="V88" s="70"/>
      <c r="W88" s="12"/>
    </row>
    <row r="89" spans="1:63" hidden="1" x14ac:dyDescent="0.2">
      <c r="A89" s="594" t="s">
        <v>174</v>
      </c>
      <c r="B89" s="594" t="s">
        <v>94</v>
      </c>
      <c r="C89" s="594" t="s">
        <v>176</v>
      </c>
      <c r="D89" s="594" t="s">
        <v>81</v>
      </c>
      <c r="E89" s="148"/>
      <c r="F89" s="149"/>
      <c r="G89" s="149"/>
      <c r="H89" s="148"/>
      <c r="I89" s="149"/>
      <c r="J89" s="149"/>
      <c r="K89" s="149"/>
      <c r="L89" s="150"/>
      <c r="M89" s="151"/>
      <c r="N89" s="152"/>
      <c r="O89" s="98"/>
      <c r="P89" s="37" t="str">
        <f t="shared" si="1"/>
        <v/>
      </c>
      <c r="Q89" s="669"/>
      <c r="R89" s="190"/>
      <c r="S89" s="98"/>
      <c r="T89" s="64"/>
      <c r="U89" s="194"/>
      <c r="V89" s="195"/>
      <c r="W89" s="12"/>
    </row>
    <row r="90" spans="1:63" hidden="1" x14ac:dyDescent="0.2">
      <c r="A90" s="205"/>
      <c r="B90" s="205"/>
      <c r="C90" s="205"/>
      <c r="D90" s="205"/>
      <c r="E90" s="99"/>
      <c r="F90" s="100"/>
      <c r="G90" s="100"/>
      <c r="H90" s="99"/>
      <c r="I90" s="100"/>
      <c r="J90" s="100"/>
      <c r="K90" s="100"/>
      <c r="L90" s="101"/>
      <c r="M90" s="188"/>
      <c r="N90" s="189"/>
      <c r="O90" s="101"/>
      <c r="P90" s="39" t="str">
        <f t="shared" si="1"/>
        <v/>
      </c>
      <c r="Q90" s="670"/>
      <c r="R90" s="191"/>
      <c r="S90" s="101"/>
      <c r="T90" s="39"/>
      <c r="U90" s="192"/>
      <c r="V90" s="193"/>
      <c r="W90" s="12"/>
    </row>
    <row r="91" spans="1:63" hidden="1" x14ac:dyDescent="0.2">
      <c r="A91" s="140" t="s">
        <v>177</v>
      </c>
      <c r="B91" s="140" t="s">
        <v>79</v>
      </c>
      <c r="C91" s="140" t="s">
        <v>80</v>
      </c>
      <c r="D91" s="379" t="s">
        <v>81</v>
      </c>
      <c r="E91" s="148"/>
      <c r="F91" s="149"/>
      <c r="G91" s="149"/>
      <c r="H91" s="148"/>
      <c r="I91" s="149"/>
      <c r="J91" s="149"/>
      <c r="K91" s="149"/>
      <c r="L91" s="150"/>
      <c r="M91" s="151"/>
      <c r="N91" s="152"/>
      <c r="O91" s="98"/>
      <c r="P91" s="37" t="str">
        <f t="shared" si="1"/>
        <v/>
      </c>
      <c r="Q91" s="669"/>
      <c r="R91" s="190"/>
      <c r="S91" s="98"/>
      <c r="T91" s="64"/>
      <c r="U91" s="154"/>
      <c r="V91" s="155"/>
      <c r="W91" s="12"/>
    </row>
    <row r="92" spans="1:63" hidden="1" x14ac:dyDescent="0.2">
      <c r="A92" s="203"/>
      <c r="B92" s="203"/>
      <c r="C92" s="203"/>
      <c r="D92" s="203"/>
      <c r="E92" s="99"/>
      <c r="F92" s="100"/>
      <c r="G92" s="100"/>
      <c r="H92" s="99"/>
      <c r="I92" s="100"/>
      <c r="J92" s="100"/>
      <c r="K92" s="100"/>
      <c r="L92" s="101"/>
      <c r="M92" s="188"/>
      <c r="N92" s="189"/>
      <c r="O92" s="101"/>
      <c r="P92" s="39" t="str">
        <f t="shared" si="1"/>
        <v/>
      </c>
      <c r="Q92" s="670"/>
      <c r="R92" s="191"/>
      <c r="S92" s="101"/>
      <c r="T92" s="39"/>
      <c r="U92" s="192"/>
      <c r="V92" s="193"/>
      <c r="W92" s="12"/>
    </row>
    <row r="93" spans="1:63" hidden="1" x14ac:dyDescent="0.2">
      <c r="A93" s="140" t="s">
        <v>178</v>
      </c>
      <c r="B93" s="140" t="s">
        <v>79</v>
      </c>
      <c r="C93" s="140" t="s">
        <v>179</v>
      </c>
      <c r="D93" s="379" t="s">
        <v>81</v>
      </c>
      <c r="E93" s="148"/>
      <c r="F93" s="149"/>
      <c r="G93" s="149"/>
      <c r="H93" s="148"/>
      <c r="I93" s="149"/>
      <c r="J93" s="149"/>
      <c r="K93" s="149"/>
      <c r="L93" s="150"/>
      <c r="M93" s="151"/>
      <c r="N93" s="152"/>
      <c r="O93" s="98"/>
      <c r="P93" s="37" t="str">
        <f t="shared" si="1"/>
        <v/>
      </c>
      <c r="Q93" s="669"/>
      <c r="R93" s="190"/>
      <c r="S93" s="98"/>
      <c r="T93" s="64"/>
      <c r="U93" s="154"/>
      <c r="V93" s="155"/>
      <c r="W93" s="12"/>
    </row>
    <row r="94" spans="1:63" hidden="1" x14ac:dyDescent="0.2">
      <c r="A94" s="203"/>
      <c r="B94" s="203"/>
      <c r="C94" s="203"/>
      <c r="D94" s="203"/>
      <c r="E94" s="99"/>
      <c r="F94" s="100"/>
      <c r="G94" s="100"/>
      <c r="H94" s="99"/>
      <c r="I94" s="100"/>
      <c r="J94" s="100"/>
      <c r="K94" s="100"/>
      <c r="L94" s="101"/>
      <c r="M94" s="188"/>
      <c r="N94" s="189"/>
      <c r="O94" s="101"/>
      <c r="P94" s="39" t="str">
        <f t="shared" si="1"/>
        <v/>
      </c>
      <c r="Q94" s="670"/>
      <c r="R94" s="191"/>
      <c r="S94" s="101"/>
      <c r="T94" s="39"/>
      <c r="U94" s="192"/>
      <c r="V94" s="193"/>
      <c r="W94" s="12"/>
    </row>
    <row r="95" spans="1:63" hidden="1" x14ac:dyDescent="0.2">
      <c r="A95" s="140" t="s">
        <v>181</v>
      </c>
      <c r="B95" s="140" t="s">
        <v>94</v>
      </c>
      <c r="C95" s="140" t="s">
        <v>182</v>
      </c>
      <c r="D95" s="379" t="s">
        <v>81</v>
      </c>
      <c r="E95" s="148"/>
      <c r="F95" s="149"/>
      <c r="G95" s="149"/>
      <c r="H95" s="148"/>
      <c r="I95" s="149"/>
      <c r="J95" s="149"/>
      <c r="K95" s="149"/>
      <c r="L95" s="150"/>
      <c r="M95" s="151"/>
      <c r="N95" s="152"/>
      <c r="O95" s="98"/>
      <c r="P95" s="37" t="str">
        <f t="shared" si="1"/>
        <v/>
      </c>
      <c r="Q95" s="669"/>
      <c r="R95" s="190"/>
      <c r="S95" s="98"/>
      <c r="T95" s="64"/>
      <c r="U95" s="194"/>
      <c r="V95" s="195"/>
      <c r="W95" s="12"/>
    </row>
    <row r="96" spans="1:63" hidden="1" x14ac:dyDescent="0.2">
      <c r="A96" s="203"/>
      <c r="B96" s="203"/>
      <c r="C96" s="203"/>
      <c r="D96" s="203"/>
      <c r="E96" s="99"/>
      <c r="F96" s="100"/>
      <c r="G96" s="100"/>
      <c r="H96" s="99"/>
      <c r="I96" s="100"/>
      <c r="J96" s="100"/>
      <c r="K96" s="100"/>
      <c r="L96" s="101"/>
      <c r="M96" s="188"/>
      <c r="N96" s="189"/>
      <c r="O96" s="101"/>
      <c r="P96" s="39" t="str">
        <f t="shared" si="1"/>
        <v/>
      </c>
      <c r="Q96" s="670"/>
      <c r="R96" s="191"/>
      <c r="S96" s="101"/>
      <c r="T96" s="39"/>
      <c r="U96" s="192"/>
      <c r="V96" s="193"/>
      <c r="W96" s="12"/>
    </row>
    <row r="97" spans="1:23" hidden="1" x14ac:dyDescent="0.2">
      <c r="A97" s="140" t="s">
        <v>183</v>
      </c>
      <c r="B97" s="140" t="s">
        <v>74</v>
      </c>
      <c r="C97" s="140" t="s">
        <v>184</v>
      </c>
      <c r="D97" s="379" t="s">
        <v>86</v>
      </c>
      <c r="E97" s="148"/>
      <c r="F97" s="149"/>
      <c r="G97" s="149"/>
      <c r="H97" s="148"/>
      <c r="I97" s="149"/>
      <c r="J97" s="149"/>
      <c r="K97" s="149"/>
      <c r="L97" s="150"/>
      <c r="M97" s="151"/>
      <c r="N97" s="152"/>
      <c r="O97" s="98"/>
      <c r="P97" s="37" t="str">
        <f t="shared" si="1"/>
        <v/>
      </c>
      <c r="Q97" s="669"/>
      <c r="R97" s="190"/>
      <c r="S97" s="98"/>
      <c r="T97" s="64"/>
      <c r="U97" s="154"/>
      <c r="V97" s="155"/>
      <c r="W97" s="12"/>
    </row>
    <row r="98" spans="1:23" hidden="1" x14ac:dyDescent="0.2">
      <c r="A98" s="203"/>
      <c r="B98" s="203"/>
      <c r="C98" s="203"/>
      <c r="D98" s="203"/>
      <c r="E98" s="99"/>
      <c r="F98" s="100"/>
      <c r="G98" s="100"/>
      <c r="H98" s="99"/>
      <c r="I98" s="100"/>
      <c r="J98" s="100"/>
      <c r="K98" s="100"/>
      <c r="L98" s="101"/>
      <c r="M98" s="188"/>
      <c r="N98" s="189"/>
      <c r="O98" s="101"/>
      <c r="P98" s="39" t="str">
        <f t="shared" si="1"/>
        <v/>
      </c>
      <c r="Q98" s="670"/>
      <c r="R98" s="191"/>
      <c r="S98" s="101"/>
      <c r="T98" s="39"/>
      <c r="U98" s="192"/>
      <c r="V98" s="193"/>
      <c r="W98" s="12"/>
    </row>
    <row r="99" spans="1:23" hidden="1" x14ac:dyDescent="0.2">
      <c r="A99" s="140" t="s">
        <v>185</v>
      </c>
      <c r="B99" s="140" t="s">
        <v>74</v>
      </c>
      <c r="C99" s="140" t="s">
        <v>186</v>
      </c>
      <c r="D99" s="379" t="s">
        <v>86</v>
      </c>
      <c r="E99" s="148"/>
      <c r="F99" s="149"/>
      <c r="G99" s="149"/>
      <c r="H99" s="148"/>
      <c r="I99" s="149"/>
      <c r="J99" s="149"/>
      <c r="K99" s="149"/>
      <c r="L99" s="150"/>
      <c r="M99" s="151"/>
      <c r="N99" s="152"/>
      <c r="O99" s="98"/>
      <c r="P99" s="37" t="str">
        <f t="shared" si="1"/>
        <v/>
      </c>
      <c r="Q99" s="669"/>
      <c r="R99" s="190"/>
      <c r="S99" s="98"/>
      <c r="T99" s="64"/>
      <c r="U99" s="154"/>
      <c r="V99" s="155"/>
      <c r="W99" s="12"/>
    </row>
    <row r="100" spans="1:23" hidden="1" x14ac:dyDescent="0.2">
      <c r="A100" s="203"/>
      <c r="B100" s="203"/>
      <c r="C100" s="203"/>
      <c r="D100" s="203"/>
      <c r="E100" s="99"/>
      <c r="F100" s="100"/>
      <c r="G100" s="100"/>
      <c r="H100" s="99"/>
      <c r="I100" s="100"/>
      <c r="J100" s="100"/>
      <c r="K100" s="100"/>
      <c r="L100" s="101"/>
      <c r="M100" s="188"/>
      <c r="N100" s="189"/>
      <c r="O100" s="101"/>
      <c r="P100" s="39" t="str">
        <f t="shared" si="1"/>
        <v/>
      </c>
      <c r="Q100" s="670"/>
      <c r="R100" s="191"/>
      <c r="S100" s="101"/>
      <c r="T100" s="39"/>
      <c r="U100" s="192"/>
      <c r="V100" s="193"/>
      <c r="W100" s="12"/>
    </row>
    <row r="101" spans="1:23" hidden="1" x14ac:dyDescent="0.2">
      <c r="A101" s="140" t="s">
        <v>187</v>
      </c>
      <c r="B101" s="140" t="s">
        <v>79</v>
      </c>
      <c r="C101" s="140" t="s">
        <v>188</v>
      </c>
      <c r="D101" s="379" t="s">
        <v>81</v>
      </c>
      <c r="E101" s="148"/>
      <c r="F101" s="149"/>
      <c r="G101" s="149"/>
      <c r="H101" s="148"/>
      <c r="I101" s="149"/>
      <c r="J101" s="149"/>
      <c r="K101" s="149"/>
      <c r="L101" s="150"/>
      <c r="M101" s="151"/>
      <c r="N101" s="152"/>
      <c r="O101" s="98"/>
      <c r="P101" s="37" t="str">
        <f t="shared" si="1"/>
        <v/>
      </c>
      <c r="Q101" s="669"/>
      <c r="R101" s="190"/>
      <c r="S101" s="98"/>
      <c r="T101" s="64"/>
      <c r="U101" s="194"/>
      <c r="V101" s="195"/>
      <c r="W101" s="12"/>
    </row>
    <row r="102" spans="1:23" hidden="1" x14ac:dyDescent="0.2">
      <c r="A102" s="203"/>
      <c r="B102" s="203"/>
      <c r="C102" s="203"/>
      <c r="D102" s="203"/>
      <c r="E102" s="99"/>
      <c r="F102" s="100"/>
      <c r="G102" s="100"/>
      <c r="H102" s="99"/>
      <c r="I102" s="100"/>
      <c r="J102" s="100"/>
      <c r="K102" s="100"/>
      <c r="L102" s="101"/>
      <c r="M102" s="188"/>
      <c r="N102" s="189"/>
      <c r="O102" s="101"/>
      <c r="P102" s="39" t="str">
        <f t="shared" si="1"/>
        <v/>
      </c>
      <c r="Q102" s="670"/>
      <c r="R102" s="191"/>
      <c r="S102" s="101"/>
      <c r="T102" s="39"/>
      <c r="U102" s="192"/>
      <c r="V102" s="193"/>
      <c r="W102" s="12"/>
    </row>
    <row r="103" spans="1:23" hidden="1" x14ac:dyDescent="0.2">
      <c r="A103" s="140" t="s">
        <v>189</v>
      </c>
      <c r="B103" s="140" t="s">
        <v>79</v>
      </c>
      <c r="C103" s="140" t="s">
        <v>190</v>
      </c>
      <c r="D103" s="379" t="s">
        <v>81</v>
      </c>
      <c r="E103" s="148"/>
      <c r="F103" s="149"/>
      <c r="G103" s="149"/>
      <c r="H103" s="148"/>
      <c r="I103" s="149"/>
      <c r="J103" s="149"/>
      <c r="K103" s="149"/>
      <c r="L103" s="150"/>
      <c r="M103" s="151"/>
      <c r="N103" s="152"/>
      <c r="O103" s="98"/>
      <c r="P103" s="37" t="str">
        <f t="shared" si="1"/>
        <v/>
      </c>
      <c r="Q103" s="669"/>
      <c r="R103" s="190"/>
      <c r="S103" s="98"/>
      <c r="T103" s="64"/>
      <c r="U103" s="154"/>
      <c r="V103" s="155"/>
      <c r="W103" s="12"/>
    </row>
    <row r="104" spans="1:23" hidden="1" x14ac:dyDescent="0.2">
      <c r="A104" s="203"/>
      <c r="B104" s="203"/>
      <c r="C104" s="203"/>
      <c r="D104" s="203"/>
      <c r="E104" s="99"/>
      <c r="F104" s="100"/>
      <c r="G104" s="100"/>
      <c r="H104" s="99"/>
      <c r="I104" s="100"/>
      <c r="J104" s="100"/>
      <c r="K104" s="100"/>
      <c r="L104" s="101"/>
      <c r="M104" s="188"/>
      <c r="N104" s="189"/>
      <c r="O104" s="101"/>
      <c r="P104" s="39" t="str">
        <f t="shared" si="1"/>
        <v/>
      </c>
      <c r="Q104" s="670"/>
      <c r="R104" s="191"/>
      <c r="S104" s="101"/>
      <c r="T104" s="39"/>
      <c r="U104" s="192"/>
      <c r="V104" s="193"/>
      <c r="W104" s="12"/>
    </row>
    <row r="105" spans="1:23" hidden="1" x14ac:dyDescent="0.2">
      <c r="A105" s="594" t="s">
        <v>191</v>
      </c>
      <c r="B105" s="594" t="s">
        <v>94</v>
      </c>
      <c r="C105" s="594" t="s">
        <v>192</v>
      </c>
      <c r="D105" s="379" t="s">
        <v>81</v>
      </c>
      <c r="E105" s="148"/>
      <c r="F105" s="149"/>
      <c r="G105" s="149"/>
      <c r="H105" s="148"/>
      <c r="I105" s="149"/>
      <c r="J105" s="149"/>
      <c r="K105" s="149"/>
      <c r="L105" s="150"/>
      <c r="M105" s="151"/>
      <c r="N105" s="152"/>
      <c r="O105" s="98"/>
      <c r="P105" s="37" t="str">
        <f t="shared" si="1"/>
        <v/>
      </c>
      <c r="Q105" s="669"/>
      <c r="R105" s="206"/>
      <c r="S105" s="150"/>
      <c r="T105" s="64"/>
      <c r="U105" s="154"/>
      <c r="V105" s="155"/>
      <c r="W105" s="12"/>
    </row>
    <row r="106" spans="1:23" ht="13.5" hidden="1" thickBot="1" x14ac:dyDescent="0.25">
      <c r="A106" s="207"/>
      <c r="B106" s="207"/>
      <c r="C106" s="207"/>
      <c r="D106" s="207"/>
      <c r="E106" s="208"/>
      <c r="F106" s="209"/>
      <c r="G106" s="209"/>
      <c r="H106" s="208"/>
      <c r="I106" s="209"/>
      <c r="J106" s="209"/>
      <c r="K106" s="209"/>
      <c r="L106" s="210"/>
      <c r="M106" s="211"/>
      <c r="N106" s="212"/>
      <c r="O106" s="213"/>
      <c r="P106" s="46" t="str">
        <f t="shared" si="1"/>
        <v/>
      </c>
      <c r="Q106" s="674"/>
      <c r="R106" s="214"/>
      <c r="S106" s="215"/>
      <c r="T106" s="46"/>
      <c r="U106" s="216"/>
      <c r="V106" s="217"/>
      <c r="W106" s="12"/>
    </row>
    <row r="107" spans="1:23" hidden="1" x14ac:dyDescent="0.2">
      <c r="A107" s="140"/>
      <c r="B107" s="379" t="s">
        <v>79</v>
      </c>
      <c r="C107" s="140"/>
      <c r="D107" s="379" t="s">
        <v>81</v>
      </c>
      <c r="E107" s="148"/>
      <c r="F107" s="149"/>
      <c r="G107" s="149"/>
      <c r="H107" s="148"/>
      <c r="I107" s="149"/>
      <c r="J107" s="149"/>
      <c r="K107" s="149"/>
      <c r="L107" s="150"/>
      <c r="M107" s="218"/>
      <c r="N107" s="219"/>
      <c r="O107" s="220"/>
      <c r="P107" s="52" t="str">
        <f t="shared" si="1"/>
        <v/>
      </c>
      <c r="Q107" s="675"/>
      <c r="R107" s="221"/>
      <c r="S107" s="220"/>
      <c r="T107" s="52"/>
      <c r="U107" s="194"/>
      <c r="V107" s="195"/>
      <c r="W107" s="12"/>
    </row>
    <row r="108" spans="1:23" hidden="1" x14ac:dyDescent="0.2">
      <c r="A108" s="203"/>
      <c r="B108" s="203"/>
      <c r="C108" s="203"/>
      <c r="D108" s="203"/>
      <c r="E108" s="99"/>
      <c r="F108" s="100"/>
      <c r="G108" s="100"/>
      <c r="H108" s="99"/>
      <c r="I108" s="100"/>
      <c r="J108" s="100"/>
      <c r="K108" s="100"/>
      <c r="L108" s="101"/>
      <c r="M108" s="188"/>
      <c r="N108" s="189"/>
      <c r="O108" s="101"/>
      <c r="P108" s="39" t="str">
        <f t="shared" si="1"/>
        <v/>
      </c>
      <c r="Q108" s="676"/>
      <c r="R108" s="222"/>
      <c r="S108" s="223"/>
      <c r="T108" s="39"/>
      <c r="U108" s="192"/>
      <c r="V108" s="193"/>
      <c r="W108" s="12"/>
    </row>
    <row r="109" spans="1:23" hidden="1" x14ac:dyDescent="0.2">
      <c r="A109" s="205"/>
      <c r="B109" s="594" t="s">
        <v>79</v>
      </c>
      <c r="C109" s="205"/>
      <c r="D109" s="379" t="s">
        <v>81</v>
      </c>
      <c r="E109" s="148"/>
      <c r="F109" s="149"/>
      <c r="G109" s="149"/>
      <c r="H109" s="148"/>
      <c r="I109" s="149"/>
      <c r="J109" s="149"/>
      <c r="K109" s="149"/>
      <c r="L109" s="150"/>
      <c r="M109" s="151"/>
      <c r="N109" s="152"/>
      <c r="O109" s="98"/>
      <c r="P109" s="37" t="str">
        <f t="shared" si="1"/>
        <v/>
      </c>
      <c r="Q109" s="669"/>
      <c r="R109" s="190"/>
      <c r="S109" s="98"/>
      <c r="T109" s="37"/>
      <c r="U109" s="154"/>
      <c r="V109" s="155"/>
      <c r="W109" s="12"/>
    </row>
    <row r="110" spans="1:23" hidden="1" x14ac:dyDescent="0.2">
      <c r="A110" s="205"/>
      <c r="B110" s="205"/>
      <c r="C110" s="205"/>
      <c r="D110" s="203"/>
      <c r="E110" s="99"/>
      <c r="F110" s="100"/>
      <c r="G110" s="100"/>
      <c r="H110" s="99"/>
      <c r="I110" s="100"/>
      <c r="J110" s="100"/>
      <c r="K110" s="100"/>
      <c r="L110" s="101"/>
      <c r="M110" s="188"/>
      <c r="N110" s="189"/>
      <c r="O110" s="101"/>
      <c r="P110" s="39" t="str">
        <f t="shared" si="1"/>
        <v/>
      </c>
      <c r="Q110" s="670"/>
      <c r="R110" s="191"/>
      <c r="S110" s="101"/>
      <c r="T110" s="39"/>
      <c r="U110" s="192"/>
      <c r="V110" s="193"/>
      <c r="W110" s="12"/>
    </row>
    <row r="111" spans="1:23" hidden="1" x14ac:dyDescent="0.2">
      <c r="A111" s="140"/>
      <c r="B111" s="379" t="s">
        <v>79</v>
      </c>
      <c r="C111" s="140"/>
      <c r="D111" s="379" t="s">
        <v>81</v>
      </c>
      <c r="E111" s="148"/>
      <c r="F111" s="149"/>
      <c r="G111" s="149"/>
      <c r="H111" s="148"/>
      <c r="I111" s="149"/>
      <c r="J111" s="149"/>
      <c r="K111" s="149"/>
      <c r="L111" s="150"/>
      <c r="M111" s="151"/>
      <c r="N111" s="152"/>
      <c r="O111" s="98"/>
      <c r="P111" s="37" t="str">
        <f t="shared" si="1"/>
        <v/>
      </c>
      <c r="Q111" s="669"/>
      <c r="R111" s="190"/>
      <c r="S111" s="98"/>
      <c r="T111" s="37"/>
      <c r="U111" s="154"/>
      <c r="V111" s="155"/>
      <c r="W111" s="12"/>
    </row>
    <row r="112" spans="1:23" hidden="1" x14ac:dyDescent="0.2">
      <c r="A112" s="203"/>
      <c r="B112" s="203"/>
      <c r="C112" s="203"/>
      <c r="D112" s="203"/>
      <c r="E112" s="99"/>
      <c r="F112" s="100"/>
      <c r="G112" s="100"/>
      <c r="H112" s="99"/>
      <c r="I112" s="100"/>
      <c r="J112" s="100"/>
      <c r="K112" s="100"/>
      <c r="L112" s="101"/>
      <c r="M112" s="188"/>
      <c r="N112" s="189"/>
      <c r="O112" s="101"/>
      <c r="P112" s="39" t="str">
        <f t="shared" si="1"/>
        <v/>
      </c>
      <c r="Q112" s="670"/>
      <c r="R112" s="191"/>
      <c r="S112" s="101"/>
      <c r="T112" s="39"/>
      <c r="U112" s="192"/>
      <c r="V112" s="193"/>
      <c r="W112" s="12"/>
    </row>
    <row r="113" spans="1:23" hidden="1" x14ac:dyDescent="0.2">
      <c r="A113" s="594"/>
      <c r="B113" s="594" t="s">
        <v>79</v>
      </c>
      <c r="C113" s="594"/>
      <c r="D113" s="379" t="s">
        <v>81</v>
      </c>
      <c r="E113" s="148"/>
      <c r="F113" s="149"/>
      <c r="G113" s="149"/>
      <c r="H113" s="148"/>
      <c r="I113" s="149"/>
      <c r="J113" s="149"/>
      <c r="K113" s="149"/>
      <c r="L113" s="150"/>
      <c r="M113" s="151"/>
      <c r="N113" s="152"/>
      <c r="O113" s="98"/>
      <c r="P113" s="37" t="str">
        <f t="shared" si="1"/>
        <v/>
      </c>
      <c r="Q113" s="669"/>
      <c r="R113" s="190"/>
      <c r="S113" s="98"/>
      <c r="T113" s="37"/>
      <c r="U113" s="194"/>
      <c r="V113" s="195"/>
      <c r="W113" s="12"/>
    </row>
    <row r="114" spans="1:23" ht="13.5" hidden="1" thickBot="1" x14ac:dyDescent="0.25">
      <c r="A114" s="207"/>
      <c r="B114" s="207"/>
      <c r="C114" s="207"/>
      <c r="D114" s="207"/>
      <c r="E114" s="208"/>
      <c r="F114" s="209"/>
      <c r="G114" s="209"/>
      <c r="H114" s="208"/>
      <c r="I114" s="209"/>
      <c r="J114" s="209"/>
      <c r="K114" s="209"/>
      <c r="L114" s="210"/>
      <c r="M114" s="224"/>
      <c r="N114" s="225"/>
      <c r="O114" s="210"/>
      <c r="P114" s="40" t="str">
        <f t="shared" si="1"/>
        <v/>
      </c>
      <c r="Q114" s="672"/>
      <c r="R114" s="214"/>
      <c r="S114" s="215"/>
      <c r="T114" s="40"/>
      <c r="U114" s="216"/>
      <c r="V114" s="217"/>
      <c r="W114" s="12"/>
    </row>
    <row r="115" spans="1:23" x14ac:dyDescent="0.2">
      <c r="E115" s="7"/>
      <c r="F115" s="8"/>
      <c r="G115" s="8"/>
      <c r="H115" s="8"/>
      <c r="I115" s="8"/>
      <c r="J115" s="8"/>
      <c r="K115" s="8"/>
      <c r="L115" s="8"/>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0">
      <colorFilter dxfId="53"/>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52"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D158"/>
  <sheetViews>
    <sheetView zoomScaleNormal="100" workbookViewId="0">
      <selection activeCell="E100" sqref="E100"/>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5" customWidth="1"/>
    <col min="11" max="11" width="13" customWidth="1"/>
    <col min="12" max="12" width="14.5" customWidth="1"/>
    <col min="13" max="13" width="9.125" customWidth="1"/>
    <col min="15" max="15" width="4.375" customWidth="1"/>
    <col min="16" max="16" width="11.125" customWidth="1"/>
    <col min="17" max="17" width="9.8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107</v>
      </c>
      <c r="N4" s="3"/>
      <c r="O4" s="3"/>
    </row>
    <row r="5" spans="1:24" x14ac:dyDescent="0.2">
      <c r="N5" s="3"/>
      <c r="O5" s="3"/>
    </row>
    <row r="6" spans="1:24" ht="13.5" thickBot="1" x14ac:dyDescent="0.25">
      <c r="N6" s="3"/>
      <c r="O6" s="3"/>
    </row>
    <row r="7" spans="1:24" ht="29.25" customHeight="1" thickBot="1" x14ac:dyDescent="0.3">
      <c r="A7" s="239" t="s">
        <v>52</v>
      </c>
      <c r="B7" s="240" t="s">
        <v>53</v>
      </c>
      <c r="C7" s="240" t="s">
        <v>54</v>
      </c>
      <c r="D7" s="240" t="s">
        <v>55</v>
      </c>
      <c r="E7" s="241" t="s">
        <v>56</v>
      </c>
      <c r="F7" s="241" t="s">
        <v>57</v>
      </c>
      <c r="G7" s="241" t="s">
        <v>58</v>
      </c>
      <c r="H7" s="241" t="s">
        <v>59</v>
      </c>
      <c r="I7" s="242" t="s">
        <v>60</v>
      </c>
      <c r="J7" s="242" t="s">
        <v>216</v>
      </c>
      <c r="K7" s="242" t="s">
        <v>61</v>
      </c>
      <c r="L7" s="236" t="s">
        <v>62</v>
      </c>
      <c r="M7" s="936" t="s">
        <v>63</v>
      </c>
      <c r="N7" s="937"/>
      <c r="O7" s="937"/>
      <c r="P7" s="938"/>
      <c r="Q7" s="936" t="s">
        <v>64</v>
      </c>
      <c r="R7" s="937"/>
      <c r="S7" s="937"/>
      <c r="T7" s="938"/>
      <c r="U7" s="235" t="s">
        <v>45</v>
      </c>
      <c r="V7" s="236"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664" t="s">
        <v>68</v>
      </c>
      <c r="O8" s="665" t="s">
        <v>69</v>
      </c>
      <c r="P8" s="666" t="s">
        <v>70</v>
      </c>
      <c r="Q8" s="661" t="s">
        <v>219</v>
      </c>
      <c r="R8" s="667" t="s">
        <v>68</v>
      </c>
      <c r="S8" s="665" t="s">
        <v>69</v>
      </c>
      <c r="T8" s="666" t="s">
        <v>70</v>
      </c>
      <c r="U8" s="237" t="s">
        <v>71</v>
      </c>
      <c r="V8" s="238"/>
      <c r="W8" s="83"/>
    </row>
    <row r="9" spans="1:24" x14ac:dyDescent="0.2">
      <c r="A9" s="199" t="s">
        <v>73</v>
      </c>
      <c r="B9" s="199" t="s">
        <v>74</v>
      </c>
      <c r="C9" s="199" t="s">
        <v>75</v>
      </c>
      <c r="D9" s="596" t="s">
        <v>76</v>
      </c>
      <c r="E9" s="16" t="s">
        <v>77</v>
      </c>
      <c r="F9" s="17"/>
      <c r="G9" s="17"/>
      <c r="H9" s="16" t="s">
        <v>222</v>
      </c>
      <c r="I9" s="17"/>
      <c r="J9" s="17" t="s">
        <v>224</v>
      </c>
      <c r="K9" s="17" t="s">
        <v>254</v>
      </c>
      <c r="L9" s="18" t="s">
        <v>159</v>
      </c>
      <c r="M9" s="87">
        <v>0.75</v>
      </c>
      <c r="N9" s="88">
        <v>0.66666666666666663</v>
      </c>
      <c r="O9" s="18"/>
      <c r="P9" s="196">
        <f>IF(N9="","",MAX(M9-N9,0))</f>
        <v>8.333333333333337E-2</v>
      </c>
      <c r="Q9" s="87"/>
      <c r="R9" s="1">
        <v>0.75</v>
      </c>
      <c r="S9" s="18"/>
      <c r="T9" s="244"/>
      <c r="U9" s="67"/>
      <c r="V9" s="68"/>
      <c r="W9" s="12"/>
      <c r="X9" s="573" t="s">
        <v>77</v>
      </c>
    </row>
    <row r="10" spans="1:24" x14ac:dyDescent="0.2">
      <c r="A10" s="200"/>
      <c r="B10" s="200"/>
      <c r="C10" s="200"/>
      <c r="D10" s="200"/>
      <c r="E10" s="19"/>
      <c r="F10" s="20"/>
      <c r="G10" s="20"/>
      <c r="H10" s="19"/>
      <c r="I10" s="20"/>
      <c r="J10" s="20"/>
      <c r="K10" s="20"/>
      <c r="L10" s="21"/>
      <c r="M10" s="85"/>
      <c r="N10" s="86"/>
      <c r="O10" s="21"/>
      <c r="P10" s="198" t="str">
        <f>IF(N10="","",MAX(M10-N10,0))</f>
        <v/>
      </c>
      <c r="Q10" s="85"/>
      <c r="R10" s="47"/>
      <c r="S10" s="48"/>
      <c r="T10" s="226"/>
      <c r="U10" s="69"/>
      <c r="V10" s="70"/>
      <c r="W10" s="12"/>
      <c r="X10" s="573" t="s">
        <v>221</v>
      </c>
    </row>
    <row r="11" spans="1:24" x14ac:dyDescent="0.2">
      <c r="A11" s="202" t="s">
        <v>78</v>
      </c>
      <c r="B11" s="202" t="s">
        <v>79</v>
      </c>
      <c r="C11" s="202" t="s">
        <v>80</v>
      </c>
      <c r="D11" s="505" t="s">
        <v>81</v>
      </c>
      <c r="E11" s="22" t="s">
        <v>77</v>
      </c>
      <c r="F11" s="23"/>
      <c r="G11" s="23"/>
      <c r="H11" s="22" t="s">
        <v>223</v>
      </c>
      <c r="I11" s="23" t="s">
        <v>256</v>
      </c>
      <c r="J11" s="23"/>
      <c r="K11" s="23" t="s">
        <v>257</v>
      </c>
      <c r="L11" s="24" t="s">
        <v>162</v>
      </c>
      <c r="M11" s="41"/>
      <c r="N11" s="88"/>
      <c r="O11" s="18"/>
      <c r="P11" s="196" t="str">
        <f t="shared" ref="P11:P74" si="0">IF(N11="","",MAX(M11-N11,0))</f>
        <v/>
      </c>
      <c r="Q11" s="41"/>
      <c r="R11" s="24"/>
      <c r="S11" s="24"/>
      <c r="T11" s="233"/>
      <c r="U11" s="71"/>
      <c r="V11" s="72"/>
      <c r="W11" s="12"/>
      <c r="X11" t="s">
        <v>82</v>
      </c>
    </row>
    <row r="12" spans="1:24" x14ac:dyDescent="0.2">
      <c r="A12" s="200"/>
      <c r="B12" s="200"/>
      <c r="C12" s="200"/>
      <c r="D12" s="200"/>
      <c r="E12" s="19"/>
      <c r="F12" s="20"/>
      <c r="G12" s="20"/>
      <c r="H12" s="19"/>
      <c r="I12" s="20"/>
      <c r="J12" s="20"/>
      <c r="K12" s="20"/>
      <c r="L12" s="21"/>
      <c r="M12" s="42"/>
      <c r="N12" s="38"/>
      <c r="O12" s="21"/>
      <c r="P12" s="198" t="str">
        <f t="shared" si="0"/>
        <v/>
      </c>
      <c r="Q12" s="42"/>
      <c r="R12" s="106"/>
      <c r="S12" s="106"/>
      <c r="T12" s="198"/>
      <c r="U12" s="69"/>
      <c r="V12" s="70"/>
      <c r="W12" s="12"/>
      <c r="X12" t="s">
        <v>79</v>
      </c>
    </row>
    <row r="13" spans="1:24" hidden="1" x14ac:dyDescent="0.2">
      <c r="A13" s="140" t="s">
        <v>78</v>
      </c>
      <c r="B13" s="140" t="s">
        <v>79</v>
      </c>
      <c r="C13" s="140" t="s">
        <v>83</v>
      </c>
      <c r="D13" s="379" t="s">
        <v>81</v>
      </c>
      <c r="E13" s="148"/>
      <c r="F13" s="149"/>
      <c r="G13" s="149"/>
      <c r="H13" s="148"/>
      <c r="I13" s="149"/>
      <c r="J13" s="149"/>
      <c r="K13" s="149"/>
      <c r="L13" s="150"/>
      <c r="M13" s="151"/>
      <c r="N13" s="152"/>
      <c r="O13" s="98"/>
      <c r="P13" s="37" t="str">
        <f t="shared" si="0"/>
        <v/>
      </c>
      <c r="Q13" s="151"/>
      <c r="R13" s="190"/>
      <c r="S13" s="98"/>
      <c r="T13" s="105"/>
      <c r="U13" s="154"/>
      <c r="V13" s="155"/>
      <c r="W13" s="12"/>
    </row>
    <row r="14" spans="1:24" hidden="1" x14ac:dyDescent="0.2">
      <c r="A14" s="203"/>
      <c r="B14" s="203"/>
      <c r="C14" s="203"/>
      <c r="D14" s="203"/>
      <c r="E14" s="99"/>
      <c r="F14" s="100"/>
      <c r="G14" s="100"/>
      <c r="H14" s="99"/>
      <c r="I14" s="100"/>
      <c r="J14" s="100"/>
      <c r="K14" s="100"/>
      <c r="L14" s="101"/>
      <c r="M14" s="188"/>
      <c r="N14" s="189"/>
      <c r="O14" s="101"/>
      <c r="P14" s="39" t="str">
        <f t="shared" si="0"/>
        <v/>
      </c>
      <c r="Q14" s="188"/>
      <c r="R14" s="190"/>
      <c r="S14" s="98"/>
      <c r="T14" s="39"/>
      <c r="U14" s="192"/>
      <c r="V14" s="193"/>
      <c r="W14" s="12"/>
      <c r="X14" t="s">
        <v>222</v>
      </c>
    </row>
    <row r="15" spans="1:24" hidden="1" x14ac:dyDescent="0.2">
      <c r="A15" s="140" t="s">
        <v>84</v>
      </c>
      <c r="B15" s="140" t="s">
        <v>74</v>
      </c>
      <c r="C15" s="140" t="s">
        <v>85</v>
      </c>
      <c r="D15" s="379" t="s">
        <v>86</v>
      </c>
      <c r="E15" s="148"/>
      <c r="F15" s="149"/>
      <c r="G15" s="149"/>
      <c r="H15" s="148"/>
      <c r="I15" s="149"/>
      <c r="J15" s="149"/>
      <c r="K15" s="149"/>
      <c r="L15" s="150"/>
      <c r="M15" s="151"/>
      <c r="N15" s="152"/>
      <c r="O15" s="98"/>
      <c r="P15" s="37" t="str">
        <f t="shared" si="0"/>
        <v/>
      </c>
      <c r="Q15" s="151"/>
      <c r="R15" s="190"/>
      <c r="S15" s="98"/>
      <c r="T15" s="105"/>
      <c r="U15" s="194"/>
      <c r="V15" s="195"/>
      <c r="W15" s="12"/>
      <c r="X15" t="s">
        <v>87</v>
      </c>
    </row>
    <row r="16" spans="1:24" hidden="1" x14ac:dyDescent="0.2">
      <c r="A16" s="203"/>
      <c r="B16" s="203"/>
      <c r="C16" s="203"/>
      <c r="D16" s="203"/>
      <c r="E16" s="99"/>
      <c r="F16" s="100"/>
      <c r="G16" s="100"/>
      <c r="H16" s="99"/>
      <c r="I16" s="100"/>
      <c r="J16" s="100"/>
      <c r="K16" s="100"/>
      <c r="L16" s="101"/>
      <c r="M16" s="188"/>
      <c r="N16" s="189"/>
      <c r="O16" s="101"/>
      <c r="P16" s="39" t="str">
        <f t="shared" si="0"/>
        <v/>
      </c>
      <c r="Q16" s="188"/>
      <c r="R16" s="7"/>
      <c r="S16" s="231"/>
      <c r="T16" s="39"/>
      <c r="U16" s="192"/>
      <c r="V16" s="193"/>
      <c r="W16" s="12"/>
      <c r="X16" s="573" t="s">
        <v>223</v>
      </c>
    </row>
    <row r="17" spans="1:44" x14ac:dyDescent="0.2">
      <c r="A17" s="202" t="s">
        <v>84</v>
      </c>
      <c r="B17" s="202" t="s">
        <v>74</v>
      </c>
      <c r="C17" s="202" t="s">
        <v>88</v>
      </c>
      <c r="D17" s="505" t="s">
        <v>81</v>
      </c>
      <c r="E17" s="22" t="s">
        <v>221</v>
      </c>
      <c r="F17" s="23" t="s">
        <v>258</v>
      </c>
      <c r="G17" s="23"/>
      <c r="H17" s="22" t="s">
        <v>222</v>
      </c>
      <c r="I17" s="23"/>
      <c r="J17" s="23" t="s">
        <v>224</v>
      </c>
      <c r="K17" s="23" t="s">
        <v>254</v>
      </c>
      <c r="L17" s="24" t="s">
        <v>159</v>
      </c>
      <c r="M17" s="87" t="s">
        <v>89</v>
      </c>
      <c r="N17" s="88">
        <v>0.625</v>
      </c>
      <c r="O17" s="18"/>
      <c r="P17" s="196"/>
      <c r="Q17" s="87"/>
      <c r="R17" s="232">
        <v>0.75</v>
      </c>
      <c r="S17" s="24"/>
      <c r="T17" s="233"/>
      <c r="U17" s="71" t="s">
        <v>81</v>
      </c>
      <c r="V17" s="72"/>
      <c r="W17" s="12"/>
      <c r="X17" s="573" t="s">
        <v>90</v>
      </c>
    </row>
    <row r="18" spans="1:44" x14ac:dyDescent="0.2">
      <c r="A18" s="200"/>
      <c r="B18" s="200"/>
      <c r="C18" s="200"/>
      <c r="D18" s="200"/>
      <c r="E18" s="19"/>
      <c r="F18" s="20"/>
      <c r="G18" s="20"/>
      <c r="H18" s="19"/>
      <c r="I18" s="20"/>
      <c r="J18" s="20"/>
      <c r="K18" s="20"/>
      <c r="L18" s="21"/>
      <c r="M18" s="42"/>
      <c r="N18" s="38"/>
      <c r="O18" s="21"/>
      <c r="P18" s="198" t="str">
        <f t="shared" si="0"/>
        <v/>
      </c>
      <c r="Q18" s="42"/>
      <c r="R18" s="106"/>
      <c r="S18" s="106"/>
      <c r="T18" s="198"/>
      <c r="U18" s="69"/>
      <c r="V18" s="70"/>
      <c r="W18" s="12"/>
    </row>
    <row r="19" spans="1:44" x14ac:dyDescent="0.2">
      <c r="A19" s="202" t="s">
        <v>84</v>
      </c>
      <c r="B19" s="202" t="s">
        <v>74</v>
      </c>
      <c r="C19" s="202" t="s">
        <v>91</v>
      </c>
      <c r="D19" s="505" t="s">
        <v>86</v>
      </c>
      <c r="E19" s="22" t="s">
        <v>77</v>
      </c>
      <c r="F19" s="23"/>
      <c r="G19" s="23"/>
      <c r="H19" s="22" t="s">
        <v>87</v>
      </c>
      <c r="I19" s="23" t="s">
        <v>259</v>
      </c>
      <c r="J19" s="23" t="s">
        <v>224</v>
      </c>
      <c r="K19" s="23" t="s">
        <v>254</v>
      </c>
      <c r="L19" s="24" t="s">
        <v>159</v>
      </c>
      <c r="M19" s="87">
        <v>0.75</v>
      </c>
      <c r="N19" s="88">
        <v>0.66666666666666663</v>
      </c>
      <c r="O19" s="18"/>
      <c r="P19" s="196">
        <f t="shared" si="0"/>
        <v>8.333333333333337E-2</v>
      </c>
      <c r="Q19" s="87"/>
      <c r="R19" s="232">
        <v>0.66666666666666663</v>
      </c>
      <c r="S19" s="24"/>
      <c r="T19" s="233"/>
      <c r="U19" s="71"/>
      <c r="V19" s="72"/>
      <c r="W19" s="12"/>
      <c r="X19" t="s">
        <v>86</v>
      </c>
    </row>
    <row r="20" spans="1:44" x14ac:dyDescent="0.2">
      <c r="A20" s="200"/>
      <c r="B20" s="200"/>
      <c r="C20" s="200"/>
      <c r="D20" s="200"/>
      <c r="E20" s="19"/>
      <c r="F20" s="20"/>
      <c r="G20" s="20"/>
      <c r="H20" s="19"/>
      <c r="I20" s="20"/>
      <c r="J20" s="20"/>
      <c r="K20" s="20"/>
      <c r="L20" s="21"/>
      <c r="M20" s="42"/>
      <c r="N20" s="38"/>
      <c r="O20" s="21"/>
      <c r="P20" s="198" t="str">
        <f t="shared" si="0"/>
        <v/>
      </c>
      <c r="Q20" s="42"/>
      <c r="R20" s="106"/>
      <c r="S20" s="106"/>
      <c r="T20" s="198"/>
      <c r="U20" s="69"/>
      <c r="V20" s="70"/>
      <c r="W20" s="12"/>
      <c r="X20" t="s">
        <v>81</v>
      </c>
    </row>
    <row r="21" spans="1:44" x14ac:dyDescent="0.2">
      <c r="A21" s="202" t="s">
        <v>84</v>
      </c>
      <c r="B21" s="202" t="s">
        <v>74</v>
      </c>
      <c r="C21" s="505" t="s">
        <v>92</v>
      </c>
      <c r="D21" s="505" t="s">
        <v>86</v>
      </c>
      <c r="E21" s="22" t="s">
        <v>221</v>
      </c>
      <c r="F21" s="23" t="s">
        <v>260</v>
      </c>
      <c r="G21" s="23"/>
      <c r="H21" s="22" t="s">
        <v>222</v>
      </c>
      <c r="I21" s="23"/>
      <c r="J21" s="23" t="s">
        <v>224</v>
      </c>
      <c r="K21" s="23" t="s">
        <v>254</v>
      </c>
      <c r="L21" s="24" t="s">
        <v>159</v>
      </c>
      <c r="M21" s="87">
        <v>0.75</v>
      </c>
      <c r="N21" s="88">
        <v>0.66666666666666663</v>
      </c>
      <c r="O21" s="18"/>
      <c r="P21" s="196">
        <f t="shared" si="0"/>
        <v>8.333333333333337E-2</v>
      </c>
      <c r="Q21" s="87"/>
      <c r="R21" s="232">
        <v>0.66666666666666663</v>
      </c>
      <c r="S21" s="24"/>
      <c r="T21" s="233"/>
      <c r="U21" s="73"/>
      <c r="V21" s="74"/>
      <c r="W21" s="12"/>
    </row>
    <row r="22" spans="1:44" x14ac:dyDescent="0.2">
      <c r="A22" s="200"/>
      <c r="B22" s="200"/>
      <c r="C22" s="200"/>
      <c r="D22" s="200"/>
      <c r="E22" s="19"/>
      <c r="F22" s="20"/>
      <c r="G22" s="20"/>
      <c r="H22" s="19"/>
      <c r="I22" s="20"/>
      <c r="J22" s="20"/>
      <c r="K22" s="20"/>
      <c r="L22" s="21"/>
      <c r="M22" s="42"/>
      <c r="N22" s="38"/>
      <c r="O22" s="21"/>
      <c r="P22" s="198" t="str">
        <f t="shared" si="0"/>
        <v/>
      </c>
      <c r="Q22" s="42"/>
      <c r="R22" s="106"/>
      <c r="S22" s="106"/>
      <c r="T22" s="198"/>
      <c r="U22" s="69"/>
      <c r="V22" s="70"/>
      <c r="W22" s="12"/>
      <c r="X22">
        <v>0</v>
      </c>
    </row>
    <row r="23" spans="1:44" x14ac:dyDescent="0.2">
      <c r="A23" s="202" t="s">
        <v>93</v>
      </c>
      <c r="B23" s="202" t="s">
        <v>94</v>
      </c>
      <c r="C23" s="202" t="s">
        <v>95</v>
      </c>
      <c r="D23" s="505" t="s">
        <v>81</v>
      </c>
      <c r="E23" s="22" t="s">
        <v>77</v>
      </c>
      <c r="F23" s="23"/>
      <c r="G23" s="23"/>
      <c r="H23" s="22" t="s">
        <v>223</v>
      </c>
      <c r="I23" s="23" t="s">
        <v>256</v>
      </c>
      <c r="J23" s="23" t="s">
        <v>224</v>
      </c>
      <c r="K23" s="23"/>
      <c r="L23" s="24" t="s">
        <v>226</v>
      </c>
      <c r="M23" s="87">
        <v>0.54166666666666663</v>
      </c>
      <c r="N23" s="88">
        <v>0.60416666666666663</v>
      </c>
      <c r="O23" s="374">
        <v>2</v>
      </c>
      <c r="P23" s="196">
        <f t="shared" si="0"/>
        <v>0</v>
      </c>
      <c r="Q23" s="87"/>
      <c r="R23" s="232">
        <v>0.60416666666666663</v>
      </c>
      <c r="S23" s="24"/>
      <c r="T23" s="233"/>
      <c r="U23" s="71" t="s">
        <v>81</v>
      </c>
      <c r="V23" s="72"/>
      <c r="W23" s="12"/>
      <c r="X23">
        <v>1</v>
      </c>
    </row>
    <row r="24" spans="1:44" x14ac:dyDescent="0.2">
      <c r="A24" s="200"/>
      <c r="B24" s="200"/>
      <c r="C24" s="200"/>
      <c r="D24" s="200"/>
      <c r="E24" s="19"/>
      <c r="F24" s="20"/>
      <c r="G24" s="20"/>
      <c r="H24" s="19"/>
      <c r="I24" s="20"/>
      <c r="J24" s="20"/>
      <c r="K24" s="20"/>
      <c r="L24" s="21"/>
      <c r="M24" s="42"/>
      <c r="N24" s="38"/>
      <c r="O24" s="21"/>
      <c r="P24" s="198" t="str">
        <f t="shared" si="0"/>
        <v/>
      </c>
      <c r="Q24" s="42"/>
      <c r="R24" s="106"/>
      <c r="S24" s="106"/>
      <c r="T24" s="198"/>
      <c r="U24" s="69"/>
      <c r="V24" s="70"/>
      <c r="W24" s="12"/>
      <c r="X24">
        <v>2</v>
      </c>
    </row>
    <row r="25" spans="1:4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50"/>
      <c r="S25" s="150"/>
      <c r="T25" s="105"/>
      <c r="U25" s="154"/>
      <c r="V25" s="155"/>
      <c r="W25" s="12"/>
    </row>
    <row r="26" spans="1:44" hidden="1" x14ac:dyDescent="0.2">
      <c r="A26" s="14"/>
      <c r="B26" s="14"/>
      <c r="C26" s="14"/>
      <c r="D26" s="14"/>
      <c r="E26" s="99"/>
      <c r="F26" s="100"/>
      <c r="G26" s="100"/>
      <c r="H26" s="99"/>
      <c r="I26" s="100"/>
      <c r="J26" s="100"/>
      <c r="K26" s="100"/>
      <c r="L26" s="101"/>
      <c r="M26" s="188"/>
      <c r="N26" s="189"/>
      <c r="O26" s="101"/>
      <c r="P26" s="39" t="str">
        <f t="shared" si="0"/>
        <v/>
      </c>
      <c r="Q26" s="188"/>
      <c r="R26" s="223"/>
      <c r="S26" s="223"/>
      <c r="T26" s="39"/>
      <c r="U26" s="192"/>
      <c r="V26" s="193"/>
      <c r="W26" s="12"/>
      <c r="X26" s="575" t="s">
        <v>193</v>
      </c>
    </row>
    <row r="27" spans="1:44" x14ac:dyDescent="0.2">
      <c r="A27" s="201" t="s">
        <v>97</v>
      </c>
      <c r="B27" s="201" t="s">
        <v>79</v>
      </c>
      <c r="C27" s="201" t="s">
        <v>98</v>
      </c>
      <c r="D27" s="201" t="s">
        <v>86</v>
      </c>
      <c r="E27" s="166"/>
      <c r="F27" s="167" t="s">
        <v>220</v>
      </c>
      <c r="G27" s="167"/>
      <c r="H27" s="166"/>
      <c r="I27" s="167"/>
      <c r="J27" s="167"/>
      <c r="K27" s="167"/>
      <c r="L27" s="177"/>
      <c r="M27" s="162">
        <v>0.625</v>
      </c>
      <c r="N27" s="163">
        <v>0.60416666666666663</v>
      </c>
      <c r="O27" s="164"/>
      <c r="P27" s="196">
        <f t="shared" si="0"/>
        <v>2.083333333333337E-2</v>
      </c>
      <c r="Q27" s="162"/>
      <c r="R27" s="359">
        <v>0.89583333333333337</v>
      </c>
      <c r="S27" s="177"/>
      <c r="T27" s="233"/>
      <c r="U27" s="180"/>
      <c r="V27" s="181"/>
      <c r="W27" s="12"/>
      <c r="X27" s="575" t="s">
        <v>99</v>
      </c>
    </row>
    <row r="28" spans="1:44" x14ac:dyDescent="0.2">
      <c r="A28" s="200"/>
      <c r="B28" s="200"/>
      <c r="C28" s="200"/>
      <c r="D28" s="200"/>
      <c r="E28" s="19"/>
      <c r="F28" s="20"/>
      <c r="G28" s="20"/>
      <c r="H28" s="19"/>
      <c r="I28" s="20"/>
      <c r="J28" s="20"/>
      <c r="K28" s="20"/>
      <c r="L28" s="21"/>
      <c r="M28" s="85"/>
      <c r="N28" s="38"/>
      <c r="O28" s="21"/>
      <c r="P28" s="198" t="str">
        <f t="shared" si="0"/>
        <v/>
      </c>
      <c r="Q28" s="85"/>
      <c r="R28" s="106"/>
      <c r="S28" s="106"/>
      <c r="T28" s="198"/>
      <c r="U28" s="69"/>
      <c r="V28" s="70"/>
      <c r="W28" s="12"/>
      <c r="X28" s="744" t="s">
        <v>194</v>
      </c>
      <c r="Y28" s="15"/>
      <c r="Z28" s="15"/>
      <c r="AA28" s="15"/>
      <c r="AB28" s="15"/>
      <c r="AC28" s="15"/>
      <c r="AD28" s="15"/>
      <c r="AE28" s="15"/>
      <c r="AF28" s="15"/>
      <c r="AG28" s="15"/>
      <c r="AH28" s="15"/>
      <c r="AI28" s="15"/>
      <c r="AJ28" s="15"/>
      <c r="AK28" s="15"/>
      <c r="AL28" s="15"/>
      <c r="AM28" s="15"/>
      <c r="AN28" s="15"/>
      <c r="AO28" s="15"/>
      <c r="AP28" s="15"/>
      <c r="AQ28" s="15"/>
      <c r="AR28" s="15"/>
    </row>
    <row r="29" spans="1:44" s="111" customFormat="1" x14ac:dyDescent="0.2">
      <c r="A29" s="202" t="s">
        <v>100</v>
      </c>
      <c r="B29" s="202" t="s">
        <v>74</v>
      </c>
      <c r="C29" s="202" t="s">
        <v>101</v>
      </c>
      <c r="D29" s="505" t="s">
        <v>81</v>
      </c>
      <c r="E29" s="22" t="s">
        <v>77</v>
      </c>
      <c r="F29" s="23"/>
      <c r="G29" s="23"/>
      <c r="H29" s="22" t="s">
        <v>223</v>
      </c>
      <c r="I29" s="369" t="s">
        <v>261</v>
      </c>
      <c r="J29" s="369" t="s">
        <v>224</v>
      </c>
      <c r="K29" s="369" t="s">
        <v>254</v>
      </c>
      <c r="L29" s="24" t="s">
        <v>162</v>
      </c>
      <c r="M29" s="87">
        <v>0.75</v>
      </c>
      <c r="N29" s="88">
        <v>0.4375</v>
      </c>
      <c r="O29" s="18"/>
      <c r="P29" s="196">
        <f t="shared" si="0"/>
        <v>0.3125</v>
      </c>
      <c r="Q29" s="87"/>
      <c r="R29" s="232">
        <v>0.4375</v>
      </c>
      <c r="S29" s="24"/>
      <c r="T29" s="233"/>
      <c r="U29" s="689" t="s">
        <v>81</v>
      </c>
      <c r="V29" s="72"/>
      <c r="W29" s="12"/>
      <c r="X29" s="744" t="s">
        <v>102</v>
      </c>
      <c r="Y29" s="15"/>
      <c r="Z29" s="15"/>
      <c r="AA29" s="15"/>
      <c r="AB29" s="15"/>
      <c r="AC29" s="15"/>
      <c r="AD29" s="15"/>
      <c r="AE29" s="15"/>
      <c r="AF29" s="15"/>
      <c r="AG29" s="15"/>
      <c r="AH29" s="15"/>
      <c r="AI29" s="15"/>
      <c r="AJ29" s="15"/>
      <c r="AK29" s="15"/>
      <c r="AL29" s="15"/>
      <c r="AM29" s="15"/>
      <c r="AN29" s="15"/>
      <c r="AO29" s="15"/>
      <c r="AP29" s="15"/>
      <c r="AQ29" s="15"/>
      <c r="AR29" s="15"/>
    </row>
    <row r="30" spans="1:44" s="111" customFormat="1" x14ac:dyDescent="0.2">
      <c r="A30" s="200"/>
      <c r="B30" s="200"/>
      <c r="C30" s="200"/>
      <c r="D30" s="200"/>
      <c r="E30" s="19"/>
      <c r="F30" s="20"/>
      <c r="G30" s="20"/>
      <c r="H30" s="19"/>
      <c r="I30" s="20"/>
      <c r="J30" s="20"/>
      <c r="K30" s="20"/>
      <c r="L30" s="21"/>
      <c r="M30" s="42"/>
      <c r="N30" s="38"/>
      <c r="O30" s="21"/>
      <c r="P30" s="198" t="str">
        <f t="shared" si="0"/>
        <v/>
      </c>
      <c r="Q30" s="42"/>
      <c r="R30" s="106"/>
      <c r="S30" s="106"/>
      <c r="T30" s="198"/>
      <c r="U30" s="69"/>
      <c r="V30" s="70"/>
      <c r="W30" s="12"/>
      <c r="X30" s="744" t="s">
        <v>195</v>
      </c>
      <c r="Y30" s="15"/>
      <c r="Z30" s="15"/>
      <c r="AA30" s="15"/>
      <c r="AB30" s="15"/>
      <c r="AC30" s="15"/>
      <c r="AD30" s="15"/>
      <c r="AE30" s="15"/>
      <c r="AF30" s="15"/>
      <c r="AG30" s="15"/>
      <c r="AH30" s="15"/>
      <c r="AI30" s="15"/>
      <c r="AJ30" s="15"/>
      <c r="AK30" s="15"/>
      <c r="AL30" s="15"/>
      <c r="AM30" s="15"/>
      <c r="AN30" s="15"/>
      <c r="AO30" s="15"/>
      <c r="AP30" s="15"/>
      <c r="AQ30" s="15"/>
      <c r="AR30" s="15"/>
    </row>
    <row r="31" spans="1:44" s="111" customFormat="1" x14ac:dyDescent="0.2">
      <c r="A31" s="202" t="s">
        <v>103</v>
      </c>
      <c r="B31" s="202" t="s">
        <v>94</v>
      </c>
      <c r="C31" s="202" t="s">
        <v>104</v>
      </c>
      <c r="D31" s="505" t="s">
        <v>81</v>
      </c>
      <c r="E31" s="22" t="s">
        <v>77</v>
      </c>
      <c r="F31" s="23"/>
      <c r="G31" s="23"/>
      <c r="H31" s="22" t="s">
        <v>223</v>
      </c>
      <c r="I31" s="23" t="s">
        <v>262</v>
      </c>
      <c r="J31" s="23" t="s">
        <v>224</v>
      </c>
      <c r="K31" s="23" t="s">
        <v>263</v>
      </c>
      <c r="L31" s="24" t="s">
        <v>226</v>
      </c>
      <c r="M31" s="87">
        <v>0.66666666666666663</v>
      </c>
      <c r="N31" s="88">
        <v>0.375</v>
      </c>
      <c r="O31" s="18"/>
      <c r="P31" s="196">
        <f t="shared" si="0"/>
        <v>0.29166666666666663</v>
      </c>
      <c r="Q31" s="87"/>
      <c r="R31" s="232">
        <v>0.39583333333333331</v>
      </c>
      <c r="S31" s="24"/>
      <c r="T31" s="233"/>
      <c r="U31" s="71" t="s">
        <v>81</v>
      </c>
      <c r="V31" s="72"/>
      <c r="W31" s="12"/>
      <c r="X31" s="744" t="s">
        <v>105</v>
      </c>
      <c r="Y31" s="15"/>
      <c r="Z31" s="15"/>
      <c r="AA31" s="15"/>
      <c r="AB31" s="15"/>
      <c r="AC31" s="15"/>
      <c r="AD31" s="15"/>
      <c r="AE31" s="15"/>
      <c r="AF31" s="15"/>
      <c r="AG31" s="15"/>
      <c r="AH31" s="15"/>
      <c r="AI31" s="15"/>
      <c r="AJ31" s="15"/>
      <c r="AK31" s="15"/>
      <c r="AL31" s="15"/>
      <c r="AM31" s="15"/>
      <c r="AN31" s="15"/>
      <c r="AO31" s="15"/>
      <c r="AP31" s="15"/>
      <c r="AQ31" s="15"/>
      <c r="AR31" s="15"/>
    </row>
    <row r="32" spans="1:44" s="111" customFormat="1" x14ac:dyDescent="0.2">
      <c r="A32" s="200"/>
      <c r="B32" s="200"/>
      <c r="C32" s="200"/>
      <c r="D32" s="200"/>
      <c r="E32" s="19"/>
      <c r="F32" s="20"/>
      <c r="G32" s="20"/>
      <c r="H32" s="19"/>
      <c r="I32" s="20"/>
      <c r="J32" s="20"/>
      <c r="K32" s="20"/>
      <c r="L32" s="21"/>
      <c r="M32" s="42"/>
      <c r="N32" s="38"/>
      <c r="O32" s="21"/>
      <c r="P32" s="198" t="str">
        <f t="shared" si="0"/>
        <v/>
      </c>
      <c r="Q32" s="42"/>
      <c r="R32" s="106"/>
      <c r="S32" s="106"/>
      <c r="T32" s="198"/>
      <c r="U32" s="69"/>
      <c r="V32" s="70"/>
      <c r="W32" s="12"/>
      <c r="X32" s="744" t="s">
        <v>196</v>
      </c>
      <c r="Y32" s="15"/>
      <c r="Z32" s="15"/>
      <c r="AA32" s="15"/>
      <c r="AB32" s="15"/>
      <c r="AC32" s="15"/>
      <c r="AD32" s="15"/>
      <c r="AE32" s="15"/>
      <c r="AF32" s="15"/>
      <c r="AG32" s="15"/>
      <c r="AH32" s="15"/>
      <c r="AI32" s="15"/>
      <c r="AJ32" s="15"/>
      <c r="AK32" s="15"/>
      <c r="AL32" s="15"/>
      <c r="AM32" s="15"/>
      <c r="AN32" s="15"/>
      <c r="AO32" s="15"/>
      <c r="AP32" s="15"/>
      <c r="AQ32" s="15"/>
      <c r="AR32" s="15"/>
    </row>
    <row r="33" spans="1:44" s="111" customFormat="1" hidden="1" x14ac:dyDescent="0.2">
      <c r="A33" s="745" t="s">
        <v>103</v>
      </c>
      <c r="B33" s="745" t="s">
        <v>94</v>
      </c>
      <c r="C33" s="745" t="s">
        <v>106</v>
      </c>
      <c r="D33" s="745" t="s">
        <v>81</v>
      </c>
      <c r="E33" s="148"/>
      <c r="F33" s="149"/>
      <c r="G33" s="149"/>
      <c r="H33" s="148"/>
      <c r="I33" s="149"/>
      <c r="J33" s="149"/>
      <c r="K33" s="149"/>
      <c r="L33" s="150"/>
      <c r="M33" s="151"/>
      <c r="N33" s="152"/>
      <c r="O33" s="98"/>
      <c r="P33" s="37" t="str">
        <f t="shared" si="0"/>
        <v/>
      </c>
      <c r="Q33" s="151"/>
      <c r="R33" s="150"/>
      <c r="S33" s="150"/>
      <c r="T33" s="105"/>
      <c r="U33" s="194"/>
      <c r="V33" s="195"/>
      <c r="W33" s="12"/>
      <c r="X33" s="744" t="s">
        <v>107</v>
      </c>
      <c r="Y33" s="15"/>
      <c r="Z33" s="15"/>
      <c r="AA33" s="15"/>
      <c r="AB33" s="15"/>
      <c r="AC33" s="15"/>
      <c r="AD33" s="15"/>
      <c r="AE33" s="15"/>
      <c r="AF33" s="15"/>
      <c r="AG33" s="15"/>
      <c r="AH33" s="15"/>
      <c r="AI33" s="15"/>
      <c r="AJ33" s="15"/>
      <c r="AK33" s="15"/>
      <c r="AL33" s="15"/>
      <c r="AM33" s="15"/>
      <c r="AN33" s="15"/>
      <c r="AO33" s="15"/>
      <c r="AP33" s="15"/>
      <c r="AQ33" s="15"/>
      <c r="AR33" s="15"/>
    </row>
    <row r="34" spans="1:44" s="111" customFormat="1" hidden="1" x14ac:dyDescent="0.2">
      <c r="A34" s="112"/>
      <c r="B34" s="112"/>
      <c r="C34" s="112"/>
      <c r="D34" s="112"/>
      <c r="E34" s="99"/>
      <c r="F34" s="100"/>
      <c r="G34" s="100"/>
      <c r="H34" s="99"/>
      <c r="I34" s="100"/>
      <c r="J34" s="100"/>
      <c r="K34" s="100"/>
      <c r="L34" s="101"/>
      <c r="M34" s="188"/>
      <c r="N34" s="189"/>
      <c r="O34" s="101"/>
      <c r="P34" s="39" t="str">
        <f t="shared" si="0"/>
        <v/>
      </c>
      <c r="Q34" s="188"/>
      <c r="R34" s="223"/>
      <c r="S34" s="223"/>
      <c r="T34" s="39"/>
      <c r="U34" s="192"/>
      <c r="V34" s="193"/>
      <c r="W34" s="12"/>
      <c r="X34" s="744" t="s">
        <v>197</v>
      </c>
      <c r="Y34" s="15"/>
      <c r="Z34" s="15"/>
      <c r="AA34" s="15"/>
      <c r="AB34" s="15"/>
      <c r="AC34" s="15"/>
      <c r="AD34" s="15"/>
      <c r="AE34" s="15"/>
      <c r="AF34" s="15"/>
      <c r="AG34" s="15"/>
      <c r="AH34" s="15"/>
      <c r="AI34" s="15"/>
      <c r="AJ34" s="15"/>
      <c r="AK34" s="15"/>
      <c r="AL34" s="15"/>
      <c r="AM34" s="15"/>
      <c r="AN34" s="15"/>
      <c r="AO34" s="15"/>
      <c r="AP34" s="15"/>
      <c r="AQ34" s="15"/>
      <c r="AR34" s="15"/>
    </row>
    <row r="35" spans="1:44" s="111" customFormat="1" x14ac:dyDescent="0.2">
      <c r="A35" s="202" t="s">
        <v>108</v>
      </c>
      <c r="B35" s="202" t="s">
        <v>74</v>
      </c>
      <c r="C35" s="202" t="s">
        <v>109</v>
      </c>
      <c r="D35" s="505" t="s">
        <v>86</v>
      </c>
      <c r="E35" s="22" t="s">
        <v>77</v>
      </c>
      <c r="F35" s="23"/>
      <c r="G35" s="23"/>
      <c r="H35" s="22" t="s">
        <v>222</v>
      </c>
      <c r="I35" s="23"/>
      <c r="J35" s="23" t="s">
        <v>224</v>
      </c>
      <c r="K35" s="23" t="s">
        <v>254</v>
      </c>
      <c r="L35" s="24" t="s">
        <v>159</v>
      </c>
      <c r="M35" s="87">
        <v>0.75</v>
      </c>
      <c r="N35" s="88">
        <v>0.64583333333333337</v>
      </c>
      <c r="O35" s="18"/>
      <c r="P35" s="196">
        <f t="shared" si="0"/>
        <v>0.10416666666666663</v>
      </c>
      <c r="Q35" s="87"/>
      <c r="R35" s="127">
        <v>0.72916666666666663</v>
      </c>
      <c r="S35" s="24"/>
      <c r="T35" s="233"/>
      <c r="U35" s="71" t="s">
        <v>81</v>
      </c>
      <c r="V35" s="72"/>
      <c r="W35" s="12"/>
      <c r="X35" s="744" t="s">
        <v>110</v>
      </c>
      <c r="Y35" s="15"/>
      <c r="Z35" s="15"/>
      <c r="AA35" s="15"/>
      <c r="AB35" s="15"/>
      <c r="AC35" s="15"/>
      <c r="AD35" s="15"/>
      <c r="AE35" s="15"/>
      <c r="AF35" s="15"/>
      <c r="AG35" s="15"/>
      <c r="AH35" s="15"/>
      <c r="AI35" s="15"/>
      <c r="AJ35" s="15"/>
      <c r="AK35" s="15"/>
      <c r="AL35" s="15"/>
      <c r="AM35" s="15"/>
      <c r="AN35" s="15"/>
      <c r="AO35" s="15"/>
      <c r="AP35" s="15"/>
      <c r="AQ35" s="15"/>
      <c r="AR35" s="15"/>
    </row>
    <row r="36" spans="1:44" s="111" customFormat="1" x14ac:dyDescent="0.2">
      <c r="A36" s="200"/>
      <c r="B36" s="200"/>
      <c r="C36" s="200"/>
      <c r="D36" s="200"/>
      <c r="E36" s="19"/>
      <c r="F36" s="20"/>
      <c r="G36" s="20"/>
      <c r="H36" s="19"/>
      <c r="I36" s="20"/>
      <c r="J36" s="20"/>
      <c r="K36" s="20"/>
      <c r="L36" s="21"/>
      <c r="M36" s="42"/>
      <c r="N36" s="38"/>
      <c r="O36" s="21"/>
      <c r="P36" s="198" t="str">
        <f t="shared" si="0"/>
        <v/>
      </c>
      <c r="Q36" s="42"/>
      <c r="R36" s="234"/>
      <c r="S36" s="106"/>
      <c r="T36" s="198"/>
      <c r="U36" s="69"/>
      <c r="V36" s="70"/>
      <c r="W36" s="12"/>
      <c r="X36" s="744" t="s">
        <v>198</v>
      </c>
      <c r="Y36" s="15"/>
      <c r="Z36" s="15"/>
      <c r="AA36" s="15"/>
      <c r="AB36" s="15"/>
      <c r="AC36" s="15"/>
      <c r="AD36" s="15"/>
      <c r="AE36" s="15"/>
      <c r="AF36" s="15"/>
      <c r="AG36" s="15"/>
      <c r="AH36" s="15"/>
      <c r="AI36" s="15"/>
      <c r="AJ36" s="15"/>
      <c r="AK36" s="15"/>
      <c r="AL36" s="15"/>
      <c r="AM36" s="15"/>
      <c r="AN36" s="15"/>
      <c r="AO36" s="15"/>
      <c r="AP36" s="15"/>
      <c r="AQ36" s="15"/>
      <c r="AR36" s="15"/>
    </row>
    <row r="37" spans="1:44" s="111" customFormat="1" x14ac:dyDescent="0.2">
      <c r="A37" s="202" t="s">
        <v>111</v>
      </c>
      <c r="B37" s="202" t="s">
        <v>94</v>
      </c>
      <c r="C37" s="202" t="s">
        <v>112</v>
      </c>
      <c r="D37" s="505" t="s">
        <v>86</v>
      </c>
      <c r="E37" s="22" t="s">
        <v>77</v>
      </c>
      <c r="F37" s="23"/>
      <c r="G37" s="23"/>
      <c r="H37" s="22" t="s">
        <v>222</v>
      </c>
      <c r="I37" s="23"/>
      <c r="J37" s="23" t="s">
        <v>224</v>
      </c>
      <c r="K37" s="23" t="s">
        <v>264</v>
      </c>
      <c r="L37" s="24" t="s">
        <v>159</v>
      </c>
      <c r="M37" s="87">
        <v>0.64583333333333337</v>
      </c>
      <c r="N37" s="88">
        <v>0.47916666666666669</v>
      </c>
      <c r="O37" s="18"/>
      <c r="P37" s="196">
        <f t="shared" si="0"/>
        <v>0.16666666666666669</v>
      </c>
      <c r="Q37" s="87"/>
      <c r="R37" s="127">
        <v>0.54166666666666663</v>
      </c>
      <c r="S37" s="24"/>
      <c r="T37" s="233"/>
      <c r="U37" s="71"/>
      <c r="V37" s="72"/>
      <c r="W37" s="12"/>
      <c r="X37" s="744" t="s">
        <v>113</v>
      </c>
      <c r="Y37" s="15"/>
      <c r="Z37" s="15"/>
      <c r="AA37" s="15"/>
      <c r="AB37" s="15"/>
      <c r="AC37" s="15"/>
      <c r="AD37" s="15"/>
      <c r="AE37" s="15"/>
      <c r="AF37" s="15"/>
      <c r="AG37" s="15"/>
      <c r="AH37" s="15"/>
      <c r="AI37" s="15"/>
      <c r="AJ37" s="15"/>
      <c r="AK37" s="15"/>
      <c r="AL37" s="15"/>
      <c r="AM37" s="15"/>
      <c r="AN37" s="15"/>
      <c r="AO37" s="15"/>
      <c r="AP37" s="15"/>
      <c r="AQ37" s="15"/>
      <c r="AR37" s="15"/>
    </row>
    <row r="38" spans="1:44" s="111" customFormat="1" x14ac:dyDescent="0.2">
      <c r="A38" s="200"/>
      <c r="B38" s="200"/>
      <c r="C38" s="200"/>
      <c r="D38" s="200"/>
      <c r="E38" s="19"/>
      <c r="F38" s="20"/>
      <c r="G38" s="20"/>
      <c r="H38" s="19"/>
      <c r="I38" s="20"/>
      <c r="J38" s="20"/>
      <c r="K38" s="20"/>
      <c r="L38" s="21"/>
      <c r="M38" s="42"/>
      <c r="N38" s="38"/>
      <c r="O38" s="21"/>
      <c r="P38" s="198" t="str">
        <f t="shared" si="0"/>
        <v/>
      </c>
      <c r="Q38" s="42"/>
      <c r="R38" s="234"/>
      <c r="S38" s="106"/>
      <c r="T38" s="198"/>
      <c r="U38" s="69"/>
      <c r="V38" s="70"/>
      <c r="W38" s="12"/>
      <c r="X38" s="744" t="s">
        <v>199</v>
      </c>
      <c r="Y38" s="15"/>
      <c r="Z38" s="15"/>
      <c r="AA38" s="15"/>
      <c r="AB38" s="15"/>
      <c r="AC38" s="15"/>
      <c r="AD38" s="15"/>
      <c r="AE38" s="15"/>
      <c r="AF38" s="15"/>
      <c r="AG38" s="15"/>
      <c r="AH38" s="15"/>
      <c r="AI38" s="15"/>
      <c r="AJ38" s="15"/>
      <c r="AK38" s="15"/>
      <c r="AL38" s="15"/>
      <c r="AM38" s="15"/>
      <c r="AN38" s="15"/>
      <c r="AO38" s="15"/>
      <c r="AP38" s="15"/>
      <c r="AQ38" s="15"/>
      <c r="AR38" s="15"/>
    </row>
    <row r="39" spans="1:44" s="111" customFormat="1" x14ac:dyDescent="0.2">
      <c r="A39" s="202" t="s">
        <v>114</v>
      </c>
      <c r="B39" s="202" t="s">
        <v>74</v>
      </c>
      <c r="C39" s="202" t="s">
        <v>115</v>
      </c>
      <c r="D39" s="505" t="s">
        <v>86</v>
      </c>
      <c r="E39" s="22" t="s">
        <v>77</v>
      </c>
      <c r="F39" s="23"/>
      <c r="G39" s="23"/>
      <c r="H39" s="22" t="s">
        <v>223</v>
      </c>
      <c r="I39" s="23" t="s">
        <v>265</v>
      </c>
      <c r="J39" s="23" t="s">
        <v>224</v>
      </c>
      <c r="K39" s="23" t="s">
        <v>254</v>
      </c>
      <c r="L39" s="24" t="s">
        <v>226</v>
      </c>
      <c r="M39" s="87">
        <v>0.75</v>
      </c>
      <c r="N39" s="88">
        <v>0.54166666666666663</v>
      </c>
      <c r="O39" s="374">
        <v>1</v>
      </c>
      <c r="P39" s="196">
        <f t="shared" si="0"/>
        <v>0.20833333333333337</v>
      </c>
      <c r="Q39" s="87"/>
      <c r="R39" s="127">
        <v>0.54166666666666663</v>
      </c>
      <c r="S39" s="611">
        <v>1</v>
      </c>
      <c r="T39" s="233"/>
      <c r="U39" s="73"/>
      <c r="V39" s="74"/>
      <c r="W39" s="12"/>
      <c r="X39" s="744" t="s">
        <v>116</v>
      </c>
      <c r="Y39" s="15"/>
      <c r="Z39" s="15"/>
      <c r="AA39" s="15"/>
      <c r="AB39" s="15"/>
      <c r="AC39" s="15"/>
      <c r="AD39" s="15"/>
      <c r="AE39" s="15"/>
      <c r="AF39" s="15"/>
      <c r="AG39" s="15"/>
      <c r="AH39" s="15"/>
      <c r="AI39" s="15"/>
      <c r="AJ39" s="15"/>
      <c r="AK39" s="15"/>
      <c r="AL39" s="15"/>
      <c r="AM39" s="15"/>
      <c r="AN39" s="15"/>
      <c r="AO39" s="15"/>
      <c r="AP39" s="15"/>
      <c r="AQ39" s="15"/>
      <c r="AR39" s="15"/>
    </row>
    <row r="40" spans="1:44" s="111" customFormat="1" x14ac:dyDescent="0.2">
      <c r="A40" s="200"/>
      <c r="B40" s="200"/>
      <c r="C40" s="200"/>
      <c r="D40" s="200"/>
      <c r="E40" s="19"/>
      <c r="F40" s="20"/>
      <c r="G40" s="20"/>
      <c r="H40" s="19"/>
      <c r="I40" s="20"/>
      <c r="J40" s="20"/>
      <c r="K40" s="20"/>
      <c r="L40" s="21"/>
      <c r="M40" s="42"/>
      <c r="N40" s="38"/>
      <c r="O40" s="21"/>
      <c r="P40" s="198" t="str">
        <f t="shared" si="0"/>
        <v/>
      </c>
      <c r="Q40" s="42"/>
      <c r="R40" s="234"/>
      <c r="S40" s="106"/>
      <c r="T40" s="198"/>
      <c r="U40" s="69"/>
      <c r="V40" s="70"/>
      <c r="W40" s="12"/>
      <c r="X40" s="744" t="s">
        <v>200</v>
      </c>
      <c r="Y40" s="15"/>
      <c r="Z40" s="15"/>
      <c r="AA40" s="15"/>
      <c r="AB40" s="15"/>
      <c r="AC40" s="15"/>
      <c r="AD40" s="15"/>
      <c r="AE40" s="15"/>
      <c r="AF40" s="15"/>
      <c r="AG40" s="15"/>
      <c r="AH40" s="15"/>
      <c r="AI40" s="15"/>
      <c r="AJ40" s="15"/>
      <c r="AK40" s="15"/>
      <c r="AL40" s="15"/>
      <c r="AM40" s="15"/>
      <c r="AN40" s="15"/>
      <c r="AO40" s="15"/>
      <c r="AP40" s="15"/>
      <c r="AQ40" s="15"/>
      <c r="AR40" s="15"/>
    </row>
    <row r="41" spans="1:44" s="111" customFormat="1" x14ac:dyDescent="0.2">
      <c r="A41" s="202" t="s">
        <v>117</v>
      </c>
      <c r="B41" s="202" t="s">
        <v>74</v>
      </c>
      <c r="C41" s="202" t="s">
        <v>118</v>
      </c>
      <c r="D41" s="505" t="s">
        <v>86</v>
      </c>
      <c r="E41" s="22" t="s">
        <v>82</v>
      </c>
      <c r="F41" s="23"/>
      <c r="G41" s="23"/>
      <c r="H41" s="22" t="s">
        <v>223</v>
      </c>
      <c r="I41" s="369" t="s">
        <v>266</v>
      </c>
      <c r="J41" s="369" t="s">
        <v>224</v>
      </c>
      <c r="K41" s="369" t="s">
        <v>254</v>
      </c>
      <c r="L41" s="24" t="s">
        <v>159</v>
      </c>
      <c r="M41" s="87">
        <v>0.75</v>
      </c>
      <c r="N41" s="88">
        <v>0.58333333333333337</v>
      </c>
      <c r="O41" s="18"/>
      <c r="P41" s="196">
        <f t="shared" si="0"/>
        <v>0.16666666666666663</v>
      </c>
      <c r="Q41" s="87"/>
      <c r="R41" s="127">
        <v>0.72916666666666663</v>
      </c>
      <c r="S41" s="24"/>
      <c r="T41" s="233"/>
      <c r="U41" s="689" t="s">
        <v>81</v>
      </c>
      <c r="V41" s="613"/>
      <c r="W41" s="12"/>
      <c r="X41" s="744" t="s">
        <v>119</v>
      </c>
      <c r="Y41" s="15"/>
      <c r="Z41" s="15"/>
      <c r="AA41" s="15"/>
      <c r="AB41" s="15"/>
      <c r="AC41" s="15"/>
      <c r="AD41" s="15"/>
      <c r="AE41" s="15"/>
      <c r="AF41" s="15"/>
      <c r="AG41" s="15"/>
      <c r="AH41" s="15"/>
      <c r="AI41" s="15"/>
      <c r="AJ41" s="15"/>
      <c r="AK41" s="15"/>
      <c r="AL41" s="15"/>
      <c r="AM41" s="15"/>
      <c r="AN41" s="15"/>
      <c r="AO41" s="15"/>
      <c r="AP41" s="15"/>
      <c r="AQ41" s="15"/>
      <c r="AR41" s="15"/>
    </row>
    <row r="42" spans="1:44" s="111" customFormat="1" x14ac:dyDescent="0.2">
      <c r="A42" s="200"/>
      <c r="B42" s="200"/>
      <c r="C42" s="200"/>
      <c r="D42" s="200"/>
      <c r="E42" s="19" t="s">
        <v>221</v>
      </c>
      <c r="F42" s="20"/>
      <c r="G42" s="20"/>
      <c r="H42" s="19" t="s">
        <v>223</v>
      </c>
      <c r="I42" s="384" t="s">
        <v>266</v>
      </c>
      <c r="J42" s="384" t="s">
        <v>224</v>
      </c>
      <c r="K42" s="384" t="s">
        <v>254</v>
      </c>
      <c r="L42" s="21" t="s">
        <v>159</v>
      </c>
      <c r="M42" s="85">
        <v>0.75</v>
      </c>
      <c r="N42" s="86">
        <v>0.66666666666666663</v>
      </c>
      <c r="O42" s="570">
        <v>1</v>
      </c>
      <c r="P42" s="198">
        <f t="shared" si="0"/>
        <v>8.333333333333337E-2</v>
      </c>
      <c r="Q42" s="85"/>
      <c r="R42" s="249">
        <v>0.66666666666666663</v>
      </c>
      <c r="S42" s="612">
        <v>1</v>
      </c>
      <c r="T42" s="198"/>
      <c r="U42" s="386" t="s">
        <v>81</v>
      </c>
      <c r="V42" s="746"/>
      <c r="W42" s="12"/>
      <c r="X42" s="744" t="s">
        <v>201</v>
      </c>
      <c r="Y42" s="15"/>
      <c r="Z42" s="15"/>
      <c r="AA42" s="15"/>
      <c r="AB42" s="15"/>
      <c r="AC42" s="15"/>
      <c r="AD42" s="15"/>
      <c r="AE42" s="15"/>
      <c r="AF42" s="15"/>
      <c r="AG42" s="15"/>
      <c r="AH42" s="15"/>
      <c r="AI42" s="15"/>
      <c r="AJ42" s="15"/>
      <c r="AK42" s="15"/>
      <c r="AL42" s="15"/>
      <c r="AM42" s="15"/>
      <c r="AN42" s="15"/>
      <c r="AO42" s="15"/>
      <c r="AP42" s="15"/>
      <c r="AQ42" s="15"/>
      <c r="AR42" s="15"/>
    </row>
    <row r="43" spans="1:44" s="111" customFormat="1" hidden="1" x14ac:dyDescent="0.2">
      <c r="A43" s="379" t="s">
        <v>120</v>
      </c>
      <c r="B43" s="379" t="s">
        <v>74</v>
      </c>
      <c r="C43" s="379" t="s">
        <v>121</v>
      </c>
      <c r="D43" s="379" t="s">
        <v>86</v>
      </c>
      <c r="E43" s="148"/>
      <c r="F43" s="149"/>
      <c r="G43" s="149"/>
      <c r="H43" s="148"/>
      <c r="I43" s="149"/>
      <c r="J43" s="149"/>
      <c r="K43" s="149"/>
      <c r="L43" s="150"/>
      <c r="M43" s="151"/>
      <c r="N43" s="152"/>
      <c r="O43" s="98"/>
      <c r="P43" s="37" t="str">
        <f t="shared" si="0"/>
        <v/>
      </c>
      <c r="Q43" s="151"/>
      <c r="R43" s="190"/>
      <c r="S43" s="98"/>
      <c r="T43" s="105"/>
      <c r="U43" s="194"/>
      <c r="V43" s="195"/>
      <c r="W43" s="12"/>
      <c r="X43" s="575" t="s">
        <v>124</v>
      </c>
      <c r="Y43" s="15"/>
      <c r="Z43" s="15"/>
      <c r="AA43" s="15"/>
      <c r="AB43" s="15"/>
      <c r="AC43" s="15"/>
      <c r="AD43" s="15"/>
      <c r="AE43" s="15"/>
      <c r="AF43" s="15"/>
      <c r="AG43" s="15"/>
      <c r="AH43" s="15"/>
      <c r="AI43" s="15"/>
      <c r="AJ43" s="15"/>
      <c r="AK43" s="15"/>
      <c r="AL43" s="15"/>
      <c r="AM43" s="15"/>
      <c r="AN43" s="15"/>
      <c r="AO43" s="15"/>
      <c r="AP43" s="15"/>
      <c r="AQ43" s="15"/>
      <c r="AR43" s="15"/>
    </row>
    <row r="44" spans="1:44" s="111" customFormat="1" hidden="1" x14ac:dyDescent="0.2">
      <c r="A44" s="203"/>
      <c r="B44" s="203"/>
      <c r="C44" s="203"/>
      <c r="D44" s="203"/>
      <c r="E44" s="99"/>
      <c r="F44" s="100"/>
      <c r="G44" s="100"/>
      <c r="H44" s="99"/>
      <c r="I44" s="100"/>
      <c r="J44" s="100"/>
      <c r="K44" s="100"/>
      <c r="L44" s="101"/>
      <c r="M44" s="188"/>
      <c r="N44" s="189"/>
      <c r="O44" s="101"/>
      <c r="P44" s="39" t="str">
        <f t="shared" si="0"/>
        <v/>
      </c>
      <c r="Q44" s="188"/>
      <c r="R44" s="190"/>
      <c r="S44" s="98"/>
      <c r="T44" s="39"/>
      <c r="U44" s="192"/>
      <c r="V44" s="193"/>
      <c r="W44" s="12"/>
      <c r="X44" s="575" t="s">
        <v>202</v>
      </c>
      <c r="Y44" s="15"/>
      <c r="Z44" s="15"/>
      <c r="AA44" s="15"/>
      <c r="AB44" s="15"/>
      <c r="AC44" s="15"/>
      <c r="AD44" s="15"/>
      <c r="AE44" s="15"/>
      <c r="AF44" s="15"/>
      <c r="AG44" s="15"/>
      <c r="AH44" s="15"/>
      <c r="AI44" s="15"/>
      <c r="AJ44" s="15"/>
      <c r="AK44" s="15"/>
      <c r="AL44" s="15"/>
      <c r="AM44" s="15"/>
      <c r="AN44" s="15"/>
      <c r="AO44" s="15"/>
      <c r="AP44" s="15"/>
      <c r="AQ44" s="15"/>
      <c r="AR44" s="15"/>
    </row>
    <row r="45" spans="1:44" s="111" customFormat="1" x14ac:dyDescent="0.2">
      <c r="A45" s="505" t="s">
        <v>122</v>
      </c>
      <c r="B45" s="505" t="s">
        <v>74</v>
      </c>
      <c r="C45" s="505" t="s">
        <v>123</v>
      </c>
      <c r="D45" s="505" t="s">
        <v>86</v>
      </c>
      <c r="E45" s="22" t="s">
        <v>77</v>
      </c>
      <c r="F45" s="23"/>
      <c r="G45" s="23"/>
      <c r="H45" s="22" t="s">
        <v>87</v>
      </c>
      <c r="I45" s="369" t="s">
        <v>259</v>
      </c>
      <c r="J45" s="23" t="s">
        <v>224</v>
      </c>
      <c r="K45" s="369" t="s">
        <v>254</v>
      </c>
      <c r="L45" s="24" t="s">
        <v>159</v>
      </c>
      <c r="M45" s="87">
        <v>0.75</v>
      </c>
      <c r="N45" s="88">
        <v>0.66666666666666663</v>
      </c>
      <c r="O45" s="18"/>
      <c r="P45" s="196">
        <f t="shared" si="0"/>
        <v>8.333333333333337E-2</v>
      </c>
      <c r="Q45" s="87"/>
      <c r="R45" s="1">
        <v>0.66666666666666663</v>
      </c>
      <c r="S45" s="18"/>
      <c r="T45" s="233"/>
      <c r="U45" s="71"/>
      <c r="V45" s="72"/>
      <c r="W45" s="12"/>
      <c r="X45" s="744" t="s">
        <v>127</v>
      </c>
      <c r="Y45" s="15"/>
      <c r="Z45" s="15"/>
      <c r="AA45" s="15"/>
      <c r="AB45" s="15"/>
      <c r="AC45" s="15"/>
      <c r="AD45" s="15"/>
      <c r="AE45" s="15"/>
      <c r="AF45" s="15"/>
      <c r="AG45" s="15"/>
      <c r="AH45" s="15"/>
      <c r="AI45" s="15"/>
      <c r="AJ45" s="15"/>
      <c r="AK45" s="15"/>
      <c r="AL45" s="15"/>
      <c r="AM45" s="15"/>
      <c r="AN45" s="15"/>
      <c r="AO45" s="15"/>
      <c r="AP45" s="15"/>
      <c r="AQ45" s="15"/>
      <c r="AR45" s="15"/>
    </row>
    <row r="46" spans="1:44" s="111" customFormat="1" x14ac:dyDescent="0.2">
      <c r="A46" s="200"/>
      <c r="B46" s="200"/>
      <c r="C46" s="200"/>
      <c r="D46" s="200"/>
      <c r="E46" s="19"/>
      <c r="F46" s="20"/>
      <c r="G46" s="20"/>
      <c r="H46" s="19"/>
      <c r="I46" s="20"/>
      <c r="J46" s="20"/>
      <c r="K46" s="20"/>
      <c r="L46" s="21"/>
      <c r="M46" s="42"/>
      <c r="N46" s="38"/>
      <c r="O46" s="21"/>
      <c r="P46" s="198" t="str">
        <f t="shared" si="0"/>
        <v/>
      </c>
      <c r="Q46" s="42"/>
      <c r="R46" s="35"/>
      <c r="S46" s="18"/>
      <c r="T46" s="198"/>
      <c r="U46" s="69"/>
      <c r="V46" s="70"/>
      <c r="W46" s="12"/>
      <c r="X46" s="744" t="s">
        <v>203</v>
      </c>
      <c r="Y46" s="15"/>
      <c r="Z46" s="15"/>
      <c r="AA46" s="15"/>
      <c r="AB46" s="15"/>
      <c r="AC46" s="15"/>
      <c r="AD46" s="15"/>
      <c r="AE46" s="15"/>
      <c r="AF46" s="15"/>
      <c r="AG46" s="15"/>
      <c r="AH46" s="15"/>
      <c r="AI46" s="15"/>
      <c r="AJ46" s="15"/>
      <c r="AK46" s="15"/>
      <c r="AL46" s="15"/>
      <c r="AM46" s="15"/>
      <c r="AN46" s="15"/>
      <c r="AO46" s="15"/>
      <c r="AP46" s="15"/>
      <c r="AQ46" s="15"/>
      <c r="AR46" s="15"/>
    </row>
    <row r="47" spans="1:44" s="111" customFormat="1" x14ac:dyDescent="0.2">
      <c r="A47" s="202" t="s">
        <v>125</v>
      </c>
      <c r="B47" s="202" t="s">
        <v>74</v>
      </c>
      <c r="C47" s="505" t="s">
        <v>126</v>
      </c>
      <c r="D47" s="505" t="s">
        <v>81</v>
      </c>
      <c r="E47" s="686" t="s">
        <v>82</v>
      </c>
      <c r="F47" s="23"/>
      <c r="G47" s="23"/>
      <c r="H47" s="22" t="s">
        <v>223</v>
      </c>
      <c r="I47" s="369" t="s">
        <v>261</v>
      </c>
      <c r="J47" s="369" t="s">
        <v>224</v>
      </c>
      <c r="K47" s="369" t="s">
        <v>254</v>
      </c>
      <c r="L47" s="24" t="s">
        <v>159</v>
      </c>
      <c r="M47" s="87">
        <v>0.75</v>
      </c>
      <c r="N47" s="88">
        <v>0.54166666666666663</v>
      </c>
      <c r="O47" s="18"/>
      <c r="P47" s="196">
        <f t="shared" si="0"/>
        <v>0.20833333333333337</v>
      </c>
      <c r="Q47" s="87"/>
      <c r="R47" s="127">
        <v>0.54166666666666663</v>
      </c>
      <c r="S47" s="24"/>
      <c r="T47" s="233"/>
      <c r="U47" s="73" t="s">
        <v>81</v>
      </c>
      <c r="V47" s="554" t="s">
        <v>267</v>
      </c>
      <c r="W47" s="12"/>
      <c r="X47" s="744" t="s">
        <v>129</v>
      </c>
      <c r="Y47" s="15"/>
      <c r="Z47" s="15"/>
      <c r="AA47" s="15"/>
      <c r="AB47" s="15"/>
      <c r="AC47" s="15"/>
      <c r="AD47" s="15"/>
      <c r="AE47" s="15"/>
      <c r="AF47" s="15"/>
      <c r="AG47" s="15"/>
      <c r="AH47" s="15"/>
      <c r="AI47" s="15"/>
      <c r="AJ47" s="15"/>
      <c r="AK47" s="15"/>
      <c r="AL47" s="15"/>
      <c r="AM47" s="15"/>
      <c r="AN47" s="15"/>
      <c r="AO47" s="15"/>
      <c r="AP47" s="15"/>
      <c r="AQ47" s="15"/>
      <c r="AR47" s="15"/>
    </row>
    <row r="48" spans="1:44" s="111" customFormat="1" x14ac:dyDescent="0.2">
      <c r="A48" s="200"/>
      <c r="B48" s="200"/>
      <c r="C48" s="200"/>
      <c r="D48" s="200"/>
      <c r="E48" s="19"/>
      <c r="F48" s="20"/>
      <c r="G48" s="20"/>
      <c r="H48" s="19"/>
      <c r="I48" s="20"/>
      <c r="J48" s="20"/>
      <c r="K48" s="20"/>
      <c r="L48" s="21"/>
      <c r="M48" s="42"/>
      <c r="N48" s="38"/>
      <c r="O48" s="21"/>
      <c r="P48" s="198" t="str">
        <f t="shared" si="0"/>
        <v/>
      </c>
      <c r="Q48" s="42"/>
      <c r="R48" s="234"/>
      <c r="S48" s="106"/>
      <c r="T48" s="198"/>
      <c r="U48" s="69"/>
      <c r="V48" s="70"/>
      <c r="W48" s="12"/>
      <c r="X48" s="744" t="s">
        <v>204</v>
      </c>
      <c r="Y48" s="15"/>
      <c r="Z48" s="15"/>
      <c r="AA48" s="15"/>
      <c r="AB48" s="15"/>
      <c r="AC48" s="15"/>
      <c r="AD48" s="15"/>
      <c r="AE48" s="15"/>
      <c r="AF48" s="15"/>
      <c r="AG48" s="15"/>
      <c r="AH48" s="15"/>
      <c r="AI48" s="15"/>
      <c r="AJ48" s="15"/>
      <c r="AK48" s="15"/>
      <c r="AL48" s="15"/>
      <c r="AM48" s="15"/>
      <c r="AN48" s="15"/>
      <c r="AO48" s="15"/>
      <c r="AP48" s="15"/>
      <c r="AQ48" s="15"/>
      <c r="AR48" s="15"/>
    </row>
    <row r="49" spans="1:44" s="111" customFormat="1" x14ac:dyDescent="0.2">
      <c r="A49" s="202" t="s">
        <v>125</v>
      </c>
      <c r="B49" s="202" t="s">
        <v>74</v>
      </c>
      <c r="C49" s="505" t="s">
        <v>128</v>
      </c>
      <c r="D49" s="505" t="s">
        <v>86</v>
      </c>
      <c r="E49" s="686" t="s">
        <v>221</v>
      </c>
      <c r="F49" s="23"/>
      <c r="G49" s="23"/>
      <c r="H49" s="22" t="s">
        <v>223</v>
      </c>
      <c r="I49" s="369" t="s">
        <v>261</v>
      </c>
      <c r="J49" s="369" t="s">
        <v>224</v>
      </c>
      <c r="K49" s="369" t="s">
        <v>254</v>
      </c>
      <c r="L49" s="24" t="s">
        <v>226</v>
      </c>
      <c r="M49" s="87">
        <v>0.75</v>
      </c>
      <c r="N49" s="88">
        <v>0.51041666666666663</v>
      </c>
      <c r="O49" s="18"/>
      <c r="P49" s="196">
        <f t="shared" si="0"/>
        <v>0.23958333333333337</v>
      </c>
      <c r="Q49" s="87"/>
      <c r="R49" s="127">
        <v>0.45833333333333331</v>
      </c>
      <c r="S49" s="24"/>
      <c r="T49" s="233"/>
      <c r="U49" s="71" t="s">
        <v>81</v>
      </c>
      <c r="V49" s="613" t="s">
        <v>268</v>
      </c>
      <c r="W49" s="12"/>
      <c r="X49" s="744" t="s">
        <v>132</v>
      </c>
      <c r="Y49" s="15"/>
      <c r="Z49" s="15"/>
      <c r="AA49" s="15"/>
      <c r="AB49" s="15"/>
      <c r="AC49" s="15"/>
      <c r="AD49" s="15"/>
      <c r="AE49" s="15"/>
      <c r="AF49" s="15"/>
      <c r="AG49" s="15"/>
      <c r="AH49" s="15"/>
      <c r="AI49" s="15"/>
      <c r="AJ49" s="15"/>
      <c r="AK49" s="15"/>
      <c r="AL49" s="15"/>
      <c r="AM49" s="15"/>
      <c r="AN49" s="15"/>
      <c r="AO49" s="15"/>
      <c r="AP49" s="15"/>
      <c r="AQ49" s="15"/>
      <c r="AR49" s="15"/>
    </row>
    <row r="50" spans="1:44" s="111" customFormat="1" x14ac:dyDescent="0.2">
      <c r="A50" s="200"/>
      <c r="B50" s="200"/>
      <c r="C50" s="200"/>
      <c r="D50" s="200"/>
      <c r="E50" s="19"/>
      <c r="F50" s="20"/>
      <c r="G50" s="20"/>
      <c r="H50" s="19"/>
      <c r="I50" s="20"/>
      <c r="J50" s="20"/>
      <c r="K50" s="20"/>
      <c r="L50" s="21"/>
      <c r="M50" s="42"/>
      <c r="N50" s="38"/>
      <c r="O50" s="21"/>
      <c r="P50" s="198" t="str">
        <f t="shared" si="0"/>
        <v/>
      </c>
      <c r="Q50" s="42"/>
      <c r="R50" s="234"/>
      <c r="S50" s="106"/>
      <c r="T50" s="198"/>
      <c r="U50" s="69"/>
      <c r="V50" s="70"/>
      <c r="W50" s="12"/>
      <c r="X50" s="744" t="s">
        <v>205</v>
      </c>
      <c r="Y50" s="15"/>
      <c r="Z50" s="15"/>
      <c r="AA50" s="15"/>
      <c r="AB50" s="15"/>
      <c r="AC50" s="15"/>
      <c r="AD50" s="15"/>
      <c r="AE50" s="15"/>
      <c r="AF50" s="15"/>
      <c r="AG50" s="15"/>
      <c r="AH50" s="15"/>
      <c r="AI50" s="15"/>
      <c r="AJ50" s="15"/>
      <c r="AK50" s="15"/>
      <c r="AL50" s="15"/>
      <c r="AM50" s="15"/>
      <c r="AN50" s="15"/>
      <c r="AO50" s="15"/>
      <c r="AP50" s="15"/>
      <c r="AQ50" s="15"/>
      <c r="AR50" s="15"/>
    </row>
    <row r="51" spans="1:44" s="111" customFormat="1" x14ac:dyDescent="0.2">
      <c r="A51" s="202" t="s">
        <v>130</v>
      </c>
      <c r="B51" s="202" t="s">
        <v>94</v>
      </c>
      <c r="C51" s="202" t="s">
        <v>131</v>
      </c>
      <c r="D51" s="505" t="s">
        <v>81</v>
      </c>
      <c r="E51" s="22" t="s">
        <v>77</v>
      </c>
      <c r="F51" s="23"/>
      <c r="G51" s="23"/>
      <c r="H51" s="22" t="s">
        <v>223</v>
      </c>
      <c r="I51" s="23" t="s">
        <v>256</v>
      </c>
      <c r="J51" s="23" t="s">
        <v>224</v>
      </c>
      <c r="K51" s="23" t="s">
        <v>254</v>
      </c>
      <c r="L51" s="24" t="s">
        <v>226</v>
      </c>
      <c r="M51" s="87">
        <v>0.75</v>
      </c>
      <c r="N51" s="88">
        <v>0.64583333333333337</v>
      </c>
      <c r="O51" s="374">
        <v>1</v>
      </c>
      <c r="P51" s="196">
        <f t="shared" si="0"/>
        <v>0.10416666666666663</v>
      </c>
      <c r="Q51" s="87"/>
      <c r="R51" s="127">
        <v>0.64583333333333337</v>
      </c>
      <c r="S51" s="24"/>
      <c r="T51" s="233"/>
      <c r="U51" s="71" t="s">
        <v>81</v>
      </c>
      <c r="V51" s="72"/>
      <c r="W51" s="12"/>
      <c r="X51" s="744" t="s">
        <v>135</v>
      </c>
      <c r="Y51" s="15"/>
      <c r="Z51" s="15"/>
      <c r="AA51" s="15"/>
      <c r="AB51" s="15"/>
      <c r="AC51" s="15"/>
      <c r="AD51" s="15"/>
      <c r="AE51" s="15"/>
      <c r="AF51" s="15"/>
      <c r="AG51" s="15"/>
      <c r="AH51" s="15"/>
      <c r="AI51" s="15"/>
      <c r="AJ51" s="15"/>
      <c r="AK51" s="15"/>
      <c r="AL51" s="15"/>
      <c r="AM51" s="15"/>
      <c r="AN51" s="15"/>
      <c r="AO51" s="15"/>
      <c r="AP51" s="15"/>
      <c r="AQ51" s="15"/>
      <c r="AR51" s="15"/>
    </row>
    <row r="52" spans="1:44" s="111" customFormat="1" x14ac:dyDescent="0.2">
      <c r="A52" s="200"/>
      <c r="B52" s="200"/>
      <c r="C52" s="200"/>
      <c r="D52" s="200"/>
      <c r="E52" s="19"/>
      <c r="F52" s="20"/>
      <c r="G52" s="20"/>
      <c r="H52" s="19"/>
      <c r="I52" s="20"/>
      <c r="J52" s="20"/>
      <c r="K52" s="20"/>
      <c r="L52" s="21"/>
      <c r="M52" s="42"/>
      <c r="N52" s="38"/>
      <c r="O52" s="21"/>
      <c r="P52" s="198" t="str">
        <f t="shared" si="0"/>
        <v/>
      </c>
      <c r="Q52" s="42"/>
      <c r="R52" s="234"/>
      <c r="S52" s="106"/>
      <c r="T52" s="198"/>
      <c r="U52" s="69"/>
      <c r="V52" s="70"/>
      <c r="W52" s="12"/>
      <c r="X52" s="744" t="s">
        <v>206</v>
      </c>
      <c r="Y52" s="15"/>
      <c r="Z52" s="15"/>
      <c r="AA52" s="15"/>
      <c r="AB52" s="15"/>
      <c r="AC52" s="15"/>
      <c r="AD52" s="15"/>
      <c r="AE52" s="15"/>
      <c r="AF52" s="15"/>
      <c r="AG52" s="15"/>
      <c r="AH52" s="15"/>
      <c r="AI52" s="15"/>
      <c r="AJ52" s="15"/>
      <c r="AK52" s="15"/>
      <c r="AL52" s="15"/>
      <c r="AM52" s="15"/>
      <c r="AN52" s="15"/>
      <c r="AO52" s="15"/>
      <c r="AP52" s="15"/>
      <c r="AQ52" s="15"/>
      <c r="AR52" s="15"/>
    </row>
    <row r="53" spans="1:44" s="111" customFormat="1" x14ac:dyDescent="0.2">
      <c r="A53" s="202" t="s">
        <v>133</v>
      </c>
      <c r="B53" s="202" t="s">
        <v>94</v>
      </c>
      <c r="C53" s="202" t="s">
        <v>134</v>
      </c>
      <c r="D53" s="505" t="s">
        <v>86</v>
      </c>
      <c r="E53" s="22" t="s">
        <v>77</v>
      </c>
      <c r="F53" s="23"/>
      <c r="G53" s="23"/>
      <c r="H53" s="22" t="s">
        <v>222</v>
      </c>
      <c r="I53" s="23"/>
      <c r="J53" s="23" t="s">
        <v>224</v>
      </c>
      <c r="K53" s="23" t="s">
        <v>235</v>
      </c>
      <c r="L53" s="24" t="s">
        <v>226</v>
      </c>
      <c r="M53" s="87">
        <v>0.72916666666666663</v>
      </c>
      <c r="N53" s="88">
        <v>0.64583333333333337</v>
      </c>
      <c r="O53" s="18"/>
      <c r="P53" s="196">
        <f t="shared" si="0"/>
        <v>8.3333333333333259E-2</v>
      </c>
      <c r="Q53" s="87"/>
      <c r="R53" s="127">
        <v>0.64583333333333337</v>
      </c>
      <c r="S53" s="24"/>
      <c r="T53" s="233"/>
      <c r="U53" s="73" t="s">
        <v>81</v>
      </c>
      <c r="V53" s="74"/>
      <c r="W53" s="12"/>
      <c r="X53" s="575" t="s">
        <v>139</v>
      </c>
      <c r="Y53" s="15"/>
      <c r="Z53" s="15"/>
      <c r="AA53" s="15"/>
      <c r="AB53" s="15"/>
      <c r="AC53" s="15"/>
      <c r="AD53" s="15"/>
      <c r="AE53" s="15"/>
      <c r="AF53" s="15"/>
      <c r="AG53" s="15"/>
      <c r="AH53" s="15"/>
      <c r="AI53" s="15"/>
      <c r="AJ53" s="15"/>
      <c r="AK53" s="15"/>
      <c r="AL53" s="15"/>
      <c r="AM53" s="15"/>
      <c r="AN53" s="15"/>
      <c r="AO53" s="15"/>
      <c r="AP53" s="15"/>
      <c r="AQ53" s="15"/>
      <c r="AR53" s="15"/>
    </row>
    <row r="54" spans="1:44" s="111" customFormat="1" x14ac:dyDescent="0.2">
      <c r="A54" s="200"/>
      <c r="B54" s="200"/>
      <c r="C54" s="200"/>
      <c r="D54" s="200"/>
      <c r="E54" s="19"/>
      <c r="F54" s="20"/>
      <c r="G54" s="20"/>
      <c r="H54" s="19"/>
      <c r="I54" s="20"/>
      <c r="J54" s="20"/>
      <c r="K54" s="20"/>
      <c r="L54" s="21"/>
      <c r="M54" s="42"/>
      <c r="N54" s="38"/>
      <c r="O54" s="21"/>
      <c r="P54" s="198" t="str">
        <f t="shared" si="0"/>
        <v/>
      </c>
      <c r="Q54" s="42"/>
      <c r="R54" s="234"/>
      <c r="S54" s="106"/>
      <c r="T54" s="198"/>
      <c r="U54" s="69"/>
      <c r="V54" s="70"/>
      <c r="W54" s="12"/>
      <c r="X54" s="575" t="s">
        <v>207</v>
      </c>
      <c r="Y54" s="15"/>
      <c r="Z54" s="15"/>
      <c r="AA54" s="15"/>
      <c r="AB54" s="15"/>
      <c r="AC54" s="15"/>
      <c r="AD54" s="15"/>
      <c r="AE54" s="15"/>
      <c r="AF54" s="15"/>
      <c r="AG54" s="15"/>
      <c r="AH54" s="15"/>
      <c r="AI54" s="15"/>
      <c r="AJ54" s="15"/>
      <c r="AK54" s="15"/>
      <c r="AL54" s="15"/>
      <c r="AM54" s="15"/>
      <c r="AN54" s="15"/>
      <c r="AO54" s="15"/>
      <c r="AP54" s="15"/>
      <c r="AQ54" s="15"/>
      <c r="AR54" s="15"/>
    </row>
    <row r="55" spans="1:44" s="111" customFormat="1" hidden="1" x14ac:dyDescent="0.2">
      <c r="A55" s="594" t="s">
        <v>136</v>
      </c>
      <c r="B55" s="594" t="s">
        <v>137</v>
      </c>
      <c r="C55" s="594" t="s">
        <v>138</v>
      </c>
      <c r="D55" s="594" t="s">
        <v>81</v>
      </c>
      <c r="E55" s="148"/>
      <c r="F55" s="149"/>
      <c r="G55" s="149"/>
      <c r="H55" s="148"/>
      <c r="I55" s="149"/>
      <c r="J55" s="149"/>
      <c r="K55" s="149"/>
      <c r="L55" s="150"/>
      <c r="M55" s="204"/>
      <c r="N55" s="187"/>
      <c r="O55" s="98"/>
      <c r="P55" s="37" t="str">
        <f t="shared" si="0"/>
        <v/>
      </c>
      <c r="Q55" s="204"/>
      <c r="R55" s="609"/>
      <c r="S55" s="150"/>
      <c r="T55" s="105"/>
      <c r="U55" s="194"/>
      <c r="V55" s="195"/>
      <c r="W55" s="12"/>
      <c r="X55" s="744" t="s">
        <v>142</v>
      </c>
      <c r="Y55" s="15"/>
      <c r="Z55" s="15"/>
      <c r="AA55" s="15"/>
      <c r="AB55" s="15"/>
      <c r="AC55" s="15"/>
      <c r="AD55" s="15"/>
      <c r="AE55" s="15"/>
      <c r="AF55" s="15"/>
      <c r="AG55" s="15"/>
      <c r="AH55" s="15"/>
      <c r="AI55" s="15"/>
      <c r="AJ55" s="15"/>
      <c r="AK55" s="15"/>
      <c r="AL55" s="15"/>
      <c r="AM55" s="15"/>
      <c r="AN55" s="15"/>
      <c r="AO55" s="15"/>
      <c r="AP55" s="15"/>
      <c r="AQ55" s="15"/>
      <c r="AR55" s="15"/>
    </row>
    <row r="56" spans="1:44" s="111" customFormat="1" hidden="1" x14ac:dyDescent="0.2">
      <c r="A56" s="205"/>
      <c r="B56" s="205"/>
      <c r="C56" s="205"/>
      <c r="D56" s="205"/>
      <c r="E56" s="99"/>
      <c r="F56" s="100"/>
      <c r="G56" s="100"/>
      <c r="H56" s="99"/>
      <c r="I56" s="100"/>
      <c r="J56" s="100"/>
      <c r="K56" s="100"/>
      <c r="L56" s="101"/>
      <c r="M56" s="188"/>
      <c r="N56" s="189"/>
      <c r="O56" s="101"/>
      <c r="P56" s="39" t="str">
        <f t="shared" si="0"/>
        <v/>
      </c>
      <c r="Q56" s="188"/>
      <c r="R56" s="610"/>
      <c r="S56" s="223"/>
      <c r="T56" s="39"/>
      <c r="U56" s="192"/>
      <c r="V56" s="193"/>
      <c r="W56" s="12"/>
      <c r="X56" s="575" t="s">
        <v>208</v>
      </c>
      <c r="Y56" s="15"/>
      <c r="Z56" s="15"/>
      <c r="AA56" s="15"/>
      <c r="AB56" s="15"/>
      <c r="AC56" s="15"/>
      <c r="AD56" s="15"/>
      <c r="AE56" s="15"/>
      <c r="AF56" s="15"/>
      <c r="AG56" s="15"/>
      <c r="AH56" s="15"/>
      <c r="AI56" s="15"/>
      <c r="AJ56" s="15"/>
      <c r="AK56" s="15"/>
      <c r="AL56" s="15"/>
      <c r="AM56" s="15"/>
      <c r="AN56" s="15"/>
      <c r="AO56" s="15"/>
      <c r="AP56" s="15"/>
      <c r="AQ56" s="15"/>
      <c r="AR56" s="15"/>
    </row>
    <row r="57" spans="1:44" x14ac:dyDescent="0.2">
      <c r="A57" s="202" t="s">
        <v>140</v>
      </c>
      <c r="B57" s="202" t="s">
        <v>74</v>
      </c>
      <c r="C57" s="202" t="s">
        <v>141</v>
      </c>
      <c r="D57" s="505" t="s">
        <v>86</v>
      </c>
      <c r="E57" s="22" t="s">
        <v>77</v>
      </c>
      <c r="F57" s="23"/>
      <c r="G57" s="23"/>
      <c r="H57" s="22" t="s">
        <v>223</v>
      </c>
      <c r="I57" s="23" t="s">
        <v>269</v>
      </c>
      <c r="J57" s="23" t="s">
        <v>224</v>
      </c>
      <c r="K57" s="23" t="s">
        <v>254</v>
      </c>
      <c r="L57" s="24" t="s">
        <v>159</v>
      </c>
      <c r="M57" s="87">
        <v>0.75</v>
      </c>
      <c r="N57" s="88">
        <v>0.60416666666666663</v>
      </c>
      <c r="O57" s="18"/>
      <c r="P57" s="196">
        <f t="shared" si="0"/>
        <v>0.14583333333333337</v>
      </c>
      <c r="Q57" s="87"/>
      <c r="R57" s="127">
        <v>0.64583333333333337</v>
      </c>
      <c r="S57" s="24"/>
      <c r="T57" s="233"/>
      <c r="U57" s="71" t="s">
        <v>81</v>
      </c>
      <c r="V57" s="72"/>
      <c r="W57" s="12"/>
      <c r="X57" s="575" t="s">
        <v>145</v>
      </c>
      <c r="Y57" s="15"/>
      <c r="Z57" s="15"/>
      <c r="AA57" s="15"/>
      <c r="AB57" s="15"/>
      <c r="AC57" s="15"/>
      <c r="AD57" s="15"/>
      <c r="AE57" s="15"/>
      <c r="AF57" s="15"/>
      <c r="AG57" s="15"/>
      <c r="AH57" s="15"/>
      <c r="AI57" s="15"/>
      <c r="AJ57" s="15"/>
      <c r="AK57" s="15"/>
      <c r="AL57" s="15"/>
      <c r="AM57" s="15"/>
      <c r="AN57" s="15"/>
      <c r="AO57" s="15"/>
      <c r="AP57" s="15"/>
      <c r="AQ57" s="15"/>
      <c r="AR57" s="15"/>
    </row>
    <row r="58" spans="1:44" x14ac:dyDescent="0.2">
      <c r="A58" s="200"/>
      <c r="B58" s="200"/>
      <c r="C58" s="200"/>
      <c r="D58" s="200"/>
      <c r="E58" s="19"/>
      <c r="F58" s="20"/>
      <c r="G58" s="20"/>
      <c r="H58" s="19"/>
      <c r="I58" s="20"/>
      <c r="J58" s="20"/>
      <c r="K58" s="20"/>
      <c r="L58" s="21"/>
      <c r="M58" s="42"/>
      <c r="N58" s="38"/>
      <c r="O58" s="21"/>
      <c r="P58" s="198" t="str">
        <f t="shared" si="0"/>
        <v/>
      </c>
      <c r="Q58" s="42"/>
      <c r="R58" s="234"/>
      <c r="S58" s="106"/>
      <c r="T58" s="198"/>
      <c r="U58" s="69"/>
      <c r="V58" s="70"/>
      <c r="W58" s="12"/>
      <c r="X58" s="575" t="s">
        <v>209</v>
      </c>
    </row>
    <row r="59" spans="1:44" x14ac:dyDescent="0.2">
      <c r="A59" s="202" t="s">
        <v>143</v>
      </c>
      <c r="B59" s="505" t="s">
        <v>74</v>
      </c>
      <c r="C59" s="202" t="s">
        <v>144</v>
      </c>
      <c r="D59" s="505" t="s">
        <v>86</v>
      </c>
      <c r="E59" s="22" t="s">
        <v>77</v>
      </c>
      <c r="F59" s="23"/>
      <c r="G59" s="23"/>
      <c r="H59" s="22" t="s">
        <v>223</v>
      </c>
      <c r="I59" s="23" t="s">
        <v>265</v>
      </c>
      <c r="J59" s="23" t="s">
        <v>224</v>
      </c>
      <c r="K59" s="23" t="s">
        <v>254</v>
      </c>
      <c r="L59" s="24" t="s">
        <v>226</v>
      </c>
      <c r="M59" s="87">
        <v>0.75</v>
      </c>
      <c r="N59" s="88">
        <v>0.41666666666666669</v>
      </c>
      <c r="O59" s="374">
        <v>1</v>
      </c>
      <c r="P59" s="196">
        <f t="shared" si="0"/>
        <v>0.33333333333333331</v>
      </c>
      <c r="Q59" s="87"/>
      <c r="R59" s="127">
        <v>0.41666666666666669</v>
      </c>
      <c r="S59" s="611">
        <v>1</v>
      </c>
      <c r="T59" s="233"/>
      <c r="U59" s="73"/>
      <c r="V59" s="74"/>
      <c r="W59" s="12"/>
      <c r="X59" s="575" t="s">
        <v>148</v>
      </c>
    </row>
    <row r="60" spans="1:44" x14ac:dyDescent="0.2">
      <c r="A60" s="200"/>
      <c r="B60" s="200"/>
      <c r="C60" s="200"/>
      <c r="D60" s="200"/>
      <c r="E60" s="19"/>
      <c r="F60" s="20"/>
      <c r="G60" s="20"/>
      <c r="H60" s="19"/>
      <c r="I60" s="20"/>
      <c r="J60" s="20"/>
      <c r="K60" s="20"/>
      <c r="L60" s="21"/>
      <c r="M60" s="42"/>
      <c r="N60" s="38"/>
      <c r="O60" s="21"/>
      <c r="P60" s="198" t="str">
        <f t="shared" si="0"/>
        <v/>
      </c>
      <c r="Q60" s="42"/>
      <c r="R60" s="234"/>
      <c r="S60" s="106"/>
      <c r="T60" s="198"/>
      <c r="U60" s="69"/>
      <c r="V60" s="70"/>
      <c r="W60" s="12"/>
      <c r="X60" s="575" t="s">
        <v>210</v>
      </c>
    </row>
    <row r="61" spans="1:44" x14ac:dyDescent="0.2">
      <c r="A61" s="202" t="s">
        <v>146</v>
      </c>
      <c r="B61" s="202" t="s">
        <v>74</v>
      </c>
      <c r="C61" s="202" t="s">
        <v>147</v>
      </c>
      <c r="D61" s="505" t="s">
        <v>81</v>
      </c>
      <c r="E61" s="22" t="s">
        <v>221</v>
      </c>
      <c r="F61" s="23" t="s">
        <v>258</v>
      </c>
      <c r="G61" s="23"/>
      <c r="H61" s="22" t="s">
        <v>222</v>
      </c>
      <c r="I61" s="23"/>
      <c r="J61" s="23" t="s">
        <v>224</v>
      </c>
      <c r="K61" s="23" t="s">
        <v>254</v>
      </c>
      <c r="L61" s="24" t="s">
        <v>159</v>
      </c>
      <c r="M61" s="87" t="s">
        <v>89</v>
      </c>
      <c r="N61" s="88">
        <v>0.72916666666666663</v>
      </c>
      <c r="O61" s="18"/>
      <c r="P61" s="196"/>
      <c r="Q61" s="87"/>
      <c r="R61" s="127">
        <v>0.72916666666666663</v>
      </c>
      <c r="S61" s="24"/>
      <c r="T61" s="233"/>
      <c r="U61" s="71" t="s">
        <v>81</v>
      </c>
      <c r="V61" s="72"/>
      <c r="W61" s="12"/>
      <c r="X61" s="575" t="s">
        <v>150</v>
      </c>
    </row>
    <row r="62" spans="1:44" x14ac:dyDescent="0.2">
      <c r="A62" s="200"/>
      <c r="B62" s="200"/>
      <c r="C62" s="200"/>
      <c r="D62" s="200"/>
      <c r="E62" s="19"/>
      <c r="F62" s="20"/>
      <c r="G62" s="20"/>
      <c r="H62" s="19"/>
      <c r="I62" s="20"/>
      <c r="J62" s="20"/>
      <c r="K62" s="20"/>
      <c r="L62" s="21"/>
      <c r="M62" s="42"/>
      <c r="N62" s="38"/>
      <c r="O62" s="21"/>
      <c r="P62" s="198" t="str">
        <f t="shared" si="0"/>
        <v/>
      </c>
      <c r="Q62" s="42"/>
      <c r="R62" s="234"/>
      <c r="S62" s="106"/>
      <c r="T62" s="198"/>
      <c r="U62" s="69"/>
      <c r="V62" s="70"/>
      <c r="W62" s="12"/>
      <c r="X62" s="575" t="s">
        <v>211</v>
      </c>
    </row>
    <row r="63" spans="1:4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50"/>
      <c r="S63" s="150"/>
      <c r="T63" s="105"/>
      <c r="U63" s="154"/>
      <c r="V63" s="155"/>
      <c r="W63" s="12"/>
      <c r="X63" s="575" t="s">
        <v>152</v>
      </c>
    </row>
    <row r="64" spans="1:44" hidden="1" x14ac:dyDescent="0.2">
      <c r="A64" s="14"/>
      <c r="B64" s="14"/>
      <c r="C64" s="14"/>
      <c r="D64" s="14"/>
      <c r="E64" s="99"/>
      <c r="F64" s="100"/>
      <c r="G64" s="100"/>
      <c r="H64" s="99"/>
      <c r="I64" s="100"/>
      <c r="J64" s="100"/>
      <c r="K64" s="100"/>
      <c r="L64" s="101"/>
      <c r="M64" s="188"/>
      <c r="N64" s="189"/>
      <c r="O64" s="101"/>
      <c r="P64" s="39" t="str">
        <f t="shared" si="0"/>
        <v/>
      </c>
      <c r="Q64" s="188"/>
      <c r="R64" s="223"/>
      <c r="S64" s="223"/>
      <c r="T64" s="39"/>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50"/>
      <c r="S65" s="150"/>
      <c r="T65" s="105"/>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223"/>
      <c r="S66" s="223"/>
      <c r="T66" s="39"/>
      <c r="U66" s="192"/>
      <c r="V66" s="193"/>
      <c r="W66" s="12"/>
      <c r="X66" s="575" t="s">
        <v>213</v>
      </c>
    </row>
    <row r="67" spans="1:24" x14ac:dyDescent="0.2">
      <c r="A67" s="202" t="s">
        <v>146</v>
      </c>
      <c r="B67" s="202" t="s">
        <v>74</v>
      </c>
      <c r="C67" s="202" t="s">
        <v>153</v>
      </c>
      <c r="D67" s="505" t="s">
        <v>86</v>
      </c>
      <c r="E67" s="22" t="s">
        <v>79</v>
      </c>
      <c r="F67" s="23"/>
      <c r="G67" s="23"/>
      <c r="H67" s="22" t="s">
        <v>222</v>
      </c>
      <c r="I67" s="23"/>
      <c r="J67" s="23" t="s">
        <v>224</v>
      </c>
      <c r="K67" s="23" t="s">
        <v>254</v>
      </c>
      <c r="L67" s="24" t="s">
        <v>226</v>
      </c>
      <c r="M67" s="87">
        <v>0.75</v>
      </c>
      <c r="N67" s="88">
        <v>0.60416666666666663</v>
      </c>
      <c r="O67" s="18"/>
      <c r="P67" s="196">
        <f t="shared" si="0"/>
        <v>0.14583333333333337</v>
      </c>
      <c r="Q67" s="87"/>
      <c r="R67" s="127">
        <v>0.71875</v>
      </c>
      <c r="S67" s="24"/>
      <c r="T67" s="233"/>
      <c r="U67" s="71"/>
      <c r="V67" s="72"/>
      <c r="W67" s="12"/>
      <c r="X67" s="573" t="s">
        <v>79</v>
      </c>
    </row>
    <row r="68" spans="1:24" x14ac:dyDescent="0.2">
      <c r="A68" s="200"/>
      <c r="B68" s="200"/>
      <c r="C68" s="200"/>
      <c r="D68" s="200"/>
      <c r="E68" s="19"/>
      <c r="F68" s="20"/>
      <c r="G68" s="20"/>
      <c r="H68" s="19"/>
      <c r="I68" s="20"/>
      <c r="J68" s="20"/>
      <c r="K68" s="20"/>
      <c r="L68" s="21"/>
      <c r="M68" s="42"/>
      <c r="N68" s="38"/>
      <c r="O68" s="21"/>
      <c r="P68" s="198" t="str">
        <f t="shared" si="0"/>
        <v/>
      </c>
      <c r="Q68" s="42"/>
      <c r="R68" s="234"/>
      <c r="S68" s="106"/>
      <c r="T68" s="198"/>
      <c r="U68" s="69"/>
      <c r="V68" s="70"/>
      <c r="W68" s="12"/>
      <c r="X68" s="575"/>
    </row>
    <row r="69" spans="1:24" x14ac:dyDescent="0.2">
      <c r="A69" s="202" t="s">
        <v>155</v>
      </c>
      <c r="B69" s="505" t="s">
        <v>74</v>
      </c>
      <c r="C69" s="202" t="s">
        <v>156</v>
      </c>
      <c r="D69" s="505" t="s">
        <v>86</v>
      </c>
      <c r="E69" s="22" t="s">
        <v>77</v>
      </c>
      <c r="F69" s="23"/>
      <c r="G69" s="23"/>
      <c r="H69" s="22" t="s">
        <v>223</v>
      </c>
      <c r="I69" s="23" t="s">
        <v>265</v>
      </c>
      <c r="J69" s="23" t="s">
        <v>224</v>
      </c>
      <c r="K69" s="23" t="s">
        <v>254</v>
      </c>
      <c r="L69" s="24" t="s">
        <v>226</v>
      </c>
      <c r="M69" s="87">
        <v>0.75</v>
      </c>
      <c r="N69" s="88">
        <v>0.41666666666666669</v>
      </c>
      <c r="O69" s="374">
        <v>1</v>
      </c>
      <c r="P69" s="196">
        <f t="shared" si="0"/>
        <v>0.33333333333333331</v>
      </c>
      <c r="Q69" s="87"/>
      <c r="R69" s="127">
        <v>0.41666666666666669</v>
      </c>
      <c r="S69" s="611">
        <v>1</v>
      </c>
      <c r="T69" s="233"/>
      <c r="U69" s="71"/>
      <c r="V69" s="72"/>
      <c r="W69" s="12"/>
      <c r="X69" s="573"/>
    </row>
    <row r="70" spans="1:24" x14ac:dyDescent="0.2">
      <c r="A70" s="200"/>
      <c r="B70" s="200"/>
      <c r="C70" s="200"/>
      <c r="D70" s="200"/>
      <c r="E70" s="19"/>
      <c r="F70" s="20"/>
      <c r="G70" s="20"/>
      <c r="H70" s="19"/>
      <c r="I70" s="20"/>
      <c r="J70" s="20"/>
      <c r="K70" s="20"/>
      <c r="L70" s="21"/>
      <c r="M70" s="42"/>
      <c r="N70" s="38"/>
      <c r="O70" s="21"/>
      <c r="P70" s="198" t="str">
        <f t="shared" si="0"/>
        <v/>
      </c>
      <c r="Q70" s="42"/>
      <c r="R70" s="234"/>
      <c r="S70" s="106"/>
      <c r="T70" s="198"/>
      <c r="U70" s="69"/>
      <c r="V70" s="70"/>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105"/>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0"/>
      <c r="S72" s="98"/>
      <c r="T72" s="39"/>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105"/>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0"/>
      <c r="S74" s="98"/>
      <c r="T74" s="39"/>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2" si="1">IF(N75="","",MAX(M75-N75,0))</f>
        <v/>
      </c>
      <c r="Q75" s="151"/>
      <c r="R75" s="190"/>
      <c r="S75" s="98"/>
      <c r="T75" s="105"/>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0"/>
      <c r="S76" s="98"/>
      <c r="T76" s="39"/>
      <c r="U76" s="192"/>
      <c r="V76" s="193"/>
      <c r="W76" s="12"/>
      <c r="X76" s="454" t="s">
        <v>224</v>
      </c>
    </row>
    <row r="77" spans="1:24" x14ac:dyDescent="0.2">
      <c r="A77" s="202" t="s">
        <v>165</v>
      </c>
      <c r="B77" s="202" t="s">
        <v>74</v>
      </c>
      <c r="C77" s="202" t="s">
        <v>166</v>
      </c>
      <c r="D77" s="505" t="s">
        <v>86</v>
      </c>
      <c r="E77" s="22" t="s">
        <v>77</v>
      </c>
      <c r="F77" s="23"/>
      <c r="G77" s="23"/>
      <c r="H77" s="22" t="s">
        <v>87</v>
      </c>
      <c r="I77" s="23" t="s">
        <v>259</v>
      </c>
      <c r="J77" s="23" t="s">
        <v>224</v>
      </c>
      <c r="K77" s="23" t="s">
        <v>254</v>
      </c>
      <c r="L77" s="24" t="s">
        <v>159</v>
      </c>
      <c r="M77" s="87">
        <v>0.75</v>
      </c>
      <c r="N77" s="88">
        <v>0.66666666666666663</v>
      </c>
      <c r="O77" s="18"/>
      <c r="P77" s="196">
        <f t="shared" si="1"/>
        <v>8.333333333333337E-2</v>
      </c>
      <c r="Q77" s="87"/>
      <c r="R77" s="127">
        <v>0.66666666666666663</v>
      </c>
      <c r="S77" s="24"/>
      <c r="T77" s="233"/>
      <c r="U77" s="73"/>
      <c r="V77" s="74"/>
      <c r="W77" s="12"/>
      <c r="X77" s="454" t="s">
        <v>79</v>
      </c>
    </row>
    <row r="78" spans="1:24" x14ac:dyDescent="0.2">
      <c r="A78" s="200"/>
      <c r="B78" s="200"/>
      <c r="C78" s="200"/>
      <c r="D78" s="200"/>
      <c r="E78" s="19"/>
      <c r="F78" s="20"/>
      <c r="G78" s="20"/>
      <c r="H78" s="19"/>
      <c r="I78" s="20"/>
      <c r="J78" s="20"/>
      <c r="K78" s="20"/>
      <c r="L78" s="21"/>
      <c r="M78" s="42"/>
      <c r="N78" s="38"/>
      <c r="O78" s="21"/>
      <c r="P78" s="198" t="str">
        <f t="shared" si="1"/>
        <v/>
      </c>
      <c r="Q78" s="42"/>
      <c r="R78" s="234"/>
      <c r="S78" s="106"/>
      <c r="T78" s="198"/>
      <c r="U78" s="69"/>
      <c r="V78" s="70"/>
      <c r="W78" s="12"/>
    </row>
    <row r="79" spans="1:24" x14ac:dyDescent="0.2">
      <c r="A79" s="202" t="s">
        <v>167</v>
      </c>
      <c r="B79" s="202" t="s">
        <v>137</v>
      </c>
      <c r="C79" s="202" t="s">
        <v>168</v>
      </c>
      <c r="D79" s="505" t="s">
        <v>81</v>
      </c>
      <c r="E79" s="22" t="s">
        <v>77</v>
      </c>
      <c r="F79" s="23"/>
      <c r="G79" s="23"/>
      <c r="H79" s="22" t="s">
        <v>223</v>
      </c>
      <c r="I79" s="23" t="s">
        <v>270</v>
      </c>
      <c r="J79" s="23" t="s">
        <v>224</v>
      </c>
      <c r="K79" s="23" t="s">
        <v>271</v>
      </c>
      <c r="L79" s="24" t="s">
        <v>159</v>
      </c>
      <c r="M79" s="87">
        <v>0.5</v>
      </c>
      <c r="N79" s="88">
        <v>0.4375</v>
      </c>
      <c r="O79" s="18"/>
      <c r="P79" s="196">
        <f t="shared" si="1"/>
        <v>6.25E-2</v>
      </c>
      <c r="Q79" s="87"/>
      <c r="R79" s="127">
        <v>0.4375</v>
      </c>
      <c r="S79" s="24"/>
      <c r="T79" s="233"/>
      <c r="U79" s="71"/>
      <c r="V79" s="72"/>
      <c r="W79" s="12"/>
    </row>
    <row r="80" spans="1:24" x14ac:dyDescent="0.2">
      <c r="A80" s="200"/>
      <c r="B80" s="200"/>
      <c r="C80" s="200"/>
      <c r="D80" s="200"/>
      <c r="E80" s="19"/>
      <c r="F80" s="20"/>
      <c r="G80" s="20"/>
      <c r="H80" s="19"/>
      <c r="I80" s="20"/>
      <c r="J80" s="20"/>
      <c r="K80" s="20"/>
      <c r="L80" s="21"/>
      <c r="M80" s="42"/>
      <c r="N80" s="38"/>
      <c r="O80" s="21"/>
      <c r="P80" s="198" t="str">
        <f t="shared" si="1"/>
        <v/>
      </c>
      <c r="Q80" s="42"/>
      <c r="R80" s="234"/>
      <c r="S80" s="106"/>
      <c r="T80" s="198"/>
      <c r="U80" s="69"/>
      <c r="V80" s="70"/>
      <c r="W80" s="12"/>
    </row>
    <row r="81" spans="1:23" x14ac:dyDescent="0.2">
      <c r="A81" s="202" t="s">
        <v>169</v>
      </c>
      <c r="B81" s="202" t="s">
        <v>94</v>
      </c>
      <c r="C81" s="202" t="s">
        <v>170</v>
      </c>
      <c r="D81" s="505" t="s">
        <v>81</v>
      </c>
      <c r="E81" s="22" t="s">
        <v>77</v>
      </c>
      <c r="F81" s="23"/>
      <c r="G81" s="23"/>
      <c r="H81" s="22" t="s">
        <v>223</v>
      </c>
      <c r="I81" s="23" t="s">
        <v>272</v>
      </c>
      <c r="J81" s="23" t="s">
        <v>224</v>
      </c>
      <c r="K81" s="23" t="s">
        <v>273</v>
      </c>
      <c r="L81" s="24" t="s">
        <v>226</v>
      </c>
      <c r="M81" s="87">
        <v>0.75</v>
      </c>
      <c r="N81" s="88">
        <v>0.35416666666666669</v>
      </c>
      <c r="O81" s="18"/>
      <c r="P81" s="196">
        <f t="shared" si="1"/>
        <v>0.39583333333333331</v>
      </c>
      <c r="Q81" s="87"/>
      <c r="R81" s="127">
        <v>0.375</v>
      </c>
      <c r="S81" s="24"/>
      <c r="T81" s="233"/>
      <c r="U81" s="71" t="s">
        <v>81</v>
      </c>
      <c r="V81" s="72"/>
      <c r="W81" s="12"/>
    </row>
    <row r="82" spans="1:23" x14ac:dyDescent="0.2">
      <c r="A82" s="200"/>
      <c r="B82" s="200"/>
      <c r="C82" s="200"/>
      <c r="D82" s="200"/>
      <c r="E82" s="19"/>
      <c r="F82" s="20"/>
      <c r="G82" s="20"/>
      <c r="H82" s="19"/>
      <c r="I82" s="20"/>
      <c r="J82" s="20"/>
      <c r="K82" s="20"/>
      <c r="L82" s="21"/>
      <c r="M82" s="42"/>
      <c r="N82" s="38"/>
      <c r="O82" s="21"/>
      <c r="P82" s="198" t="str">
        <f t="shared" si="1"/>
        <v/>
      </c>
      <c r="Q82" s="42"/>
      <c r="R82" s="234"/>
      <c r="S82" s="106"/>
      <c r="T82" s="198"/>
      <c r="U82" s="69"/>
      <c r="V82" s="70"/>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105"/>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0"/>
      <c r="S84" s="98"/>
      <c r="T84" s="39"/>
      <c r="U84" s="192"/>
      <c r="V84" s="193"/>
      <c r="W84" s="12"/>
    </row>
    <row r="85" spans="1:23" x14ac:dyDescent="0.2">
      <c r="A85" s="202" t="s">
        <v>172</v>
      </c>
      <c r="B85" s="202" t="s">
        <v>74</v>
      </c>
      <c r="C85" s="202" t="s">
        <v>173</v>
      </c>
      <c r="D85" s="505" t="s">
        <v>86</v>
      </c>
      <c r="E85" s="22" t="s">
        <v>77</v>
      </c>
      <c r="F85" s="23"/>
      <c r="G85" s="23"/>
      <c r="H85" s="22" t="s">
        <v>223</v>
      </c>
      <c r="I85" s="23" t="s">
        <v>274</v>
      </c>
      <c r="J85" s="23" t="s">
        <v>224</v>
      </c>
      <c r="K85" s="23" t="s">
        <v>254</v>
      </c>
      <c r="L85" s="24" t="s">
        <v>159</v>
      </c>
      <c r="M85" s="87">
        <v>0.75</v>
      </c>
      <c r="N85" s="88">
        <v>0.625</v>
      </c>
      <c r="O85" s="18"/>
      <c r="P85" s="196">
        <f t="shared" si="1"/>
        <v>0.125</v>
      </c>
      <c r="Q85" s="87"/>
      <c r="R85" s="127">
        <v>0.64583333333333337</v>
      </c>
      <c r="S85" s="24"/>
      <c r="T85" s="233"/>
      <c r="U85" s="71"/>
      <c r="V85" s="72"/>
      <c r="W85" s="12"/>
    </row>
    <row r="86" spans="1:23" x14ac:dyDescent="0.2">
      <c r="A86" s="200"/>
      <c r="B86" s="200"/>
      <c r="C86" s="200"/>
      <c r="D86" s="200"/>
      <c r="E86" s="19"/>
      <c r="F86" s="20"/>
      <c r="G86" s="20"/>
      <c r="H86" s="19"/>
      <c r="I86" s="20"/>
      <c r="J86" s="20"/>
      <c r="K86" s="20"/>
      <c r="L86" s="21"/>
      <c r="M86" s="42"/>
      <c r="N86" s="38"/>
      <c r="O86" s="21"/>
      <c r="P86" s="198" t="str">
        <f t="shared" si="1"/>
        <v/>
      </c>
      <c r="Q86" s="42"/>
      <c r="R86" s="234"/>
      <c r="S86" s="106"/>
      <c r="T86" s="198"/>
      <c r="U86" s="69"/>
      <c r="V86" s="70"/>
      <c r="W86" s="12"/>
    </row>
    <row r="87" spans="1:23" x14ac:dyDescent="0.2">
      <c r="A87" s="202" t="s">
        <v>174</v>
      </c>
      <c r="B87" s="202" t="s">
        <v>94</v>
      </c>
      <c r="C87" s="202" t="s">
        <v>175</v>
      </c>
      <c r="D87" s="505" t="s">
        <v>86</v>
      </c>
      <c r="E87" s="22" t="s">
        <v>77</v>
      </c>
      <c r="F87" s="23"/>
      <c r="G87" s="23"/>
      <c r="H87" s="22" t="s">
        <v>223</v>
      </c>
      <c r="I87" s="23" t="s">
        <v>256</v>
      </c>
      <c r="J87" s="23" t="s">
        <v>224</v>
      </c>
      <c r="K87" s="23" t="s">
        <v>275</v>
      </c>
      <c r="L87" s="24" t="s">
        <v>226</v>
      </c>
      <c r="M87" s="87">
        <v>0.66666666666666663</v>
      </c>
      <c r="N87" s="88">
        <v>0.5</v>
      </c>
      <c r="O87" s="18"/>
      <c r="P87" s="196">
        <f t="shared" si="1"/>
        <v>0.16666666666666663</v>
      </c>
      <c r="Q87" s="87"/>
      <c r="R87" s="127">
        <v>0.52083333333333337</v>
      </c>
      <c r="S87" s="24"/>
      <c r="T87" s="233"/>
      <c r="U87" s="71" t="s">
        <v>81</v>
      </c>
      <c r="V87" s="72"/>
      <c r="W87" s="12"/>
    </row>
    <row r="88" spans="1:23" x14ac:dyDescent="0.2">
      <c r="A88" s="200"/>
      <c r="B88" s="200"/>
      <c r="C88" s="200"/>
      <c r="D88" s="200"/>
      <c r="E88" s="19"/>
      <c r="F88" s="20"/>
      <c r="G88" s="20"/>
      <c r="H88" s="19"/>
      <c r="I88" s="20"/>
      <c r="J88" s="20"/>
      <c r="K88" s="20"/>
      <c r="L88" s="21"/>
      <c r="M88" s="42"/>
      <c r="N88" s="38"/>
      <c r="O88" s="21"/>
      <c r="P88" s="198" t="str">
        <f t="shared" si="1"/>
        <v/>
      </c>
      <c r="Q88" s="42"/>
      <c r="R88" s="234"/>
      <c r="S88" s="106"/>
      <c r="T88" s="198"/>
      <c r="U88" s="69"/>
      <c r="V88" s="70"/>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105"/>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0"/>
      <c r="S90" s="98"/>
      <c r="T90" s="39"/>
      <c r="U90" s="192"/>
      <c r="V90" s="193"/>
      <c r="W90" s="12"/>
    </row>
    <row r="91" spans="1:23" x14ac:dyDescent="0.2">
      <c r="A91" s="202" t="s">
        <v>177</v>
      </c>
      <c r="B91" s="202" t="s">
        <v>79</v>
      </c>
      <c r="C91" s="202" t="s">
        <v>80</v>
      </c>
      <c r="D91" s="505" t="s">
        <v>81</v>
      </c>
      <c r="E91" s="22" t="s">
        <v>77</v>
      </c>
      <c r="F91" s="23"/>
      <c r="G91" s="23"/>
      <c r="H91" s="22" t="s">
        <v>223</v>
      </c>
      <c r="I91" s="23" t="s">
        <v>256</v>
      </c>
      <c r="J91" s="23"/>
      <c r="K91" s="23"/>
      <c r="L91" s="24" t="s">
        <v>162</v>
      </c>
      <c r="M91" s="41"/>
      <c r="N91" s="36"/>
      <c r="O91" s="18"/>
      <c r="P91" s="196" t="str">
        <f t="shared" si="1"/>
        <v/>
      </c>
      <c r="Q91" s="41"/>
      <c r="R91" s="35"/>
      <c r="S91" s="18"/>
      <c r="T91" s="233"/>
      <c r="U91" s="71"/>
      <c r="V91" s="72" t="s">
        <v>276</v>
      </c>
      <c r="W91" s="12"/>
    </row>
    <row r="92" spans="1:23" x14ac:dyDescent="0.2">
      <c r="A92" s="200"/>
      <c r="B92" s="200"/>
      <c r="C92" s="200"/>
      <c r="D92" s="200"/>
      <c r="E92" s="19"/>
      <c r="F92" s="20"/>
      <c r="G92" s="20"/>
      <c r="H92" s="19"/>
      <c r="I92" s="20"/>
      <c r="J92" s="20"/>
      <c r="K92" s="20"/>
      <c r="L92" s="21"/>
      <c r="M92" s="42"/>
      <c r="N92" s="38"/>
      <c r="O92" s="21"/>
      <c r="P92" s="198" t="str">
        <f t="shared" si="1"/>
        <v/>
      </c>
      <c r="Q92" s="42"/>
      <c r="R92" s="35"/>
      <c r="S92" s="18"/>
      <c r="T92" s="198"/>
      <c r="U92" s="69"/>
      <c r="V92" s="70"/>
      <c r="W92" s="12"/>
    </row>
    <row r="93" spans="1:23" x14ac:dyDescent="0.2">
      <c r="A93" s="202" t="s">
        <v>178</v>
      </c>
      <c r="B93" s="202" t="s">
        <v>79</v>
      </c>
      <c r="C93" s="202" t="s">
        <v>179</v>
      </c>
      <c r="D93" s="505" t="s">
        <v>81</v>
      </c>
      <c r="E93" s="22" t="s">
        <v>82</v>
      </c>
      <c r="F93" s="23"/>
      <c r="G93" s="23"/>
      <c r="H93" s="22" t="s">
        <v>223</v>
      </c>
      <c r="I93" s="23" t="s">
        <v>256</v>
      </c>
      <c r="J93" s="23"/>
      <c r="K93" s="23" t="s">
        <v>277</v>
      </c>
      <c r="L93" s="24" t="s">
        <v>226</v>
      </c>
      <c r="M93" s="87"/>
      <c r="N93" s="88"/>
      <c r="O93" s="18"/>
      <c r="P93" s="196" t="str">
        <f t="shared" si="1"/>
        <v/>
      </c>
      <c r="Q93" s="87"/>
      <c r="R93" s="1"/>
      <c r="S93" s="18"/>
      <c r="T93" s="233"/>
      <c r="U93" s="71"/>
      <c r="V93" s="72"/>
      <c r="W93" s="12"/>
    </row>
    <row r="94" spans="1:23" x14ac:dyDescent="0.2">
      <c r="A94" s="200"/>
      <c r="B94" s="200"/>
      <c r="C94" s="200"/>
      <c r="D94" s="200"/>
      <c r="E94" s="19"/>
      <c r="F94" s="20"/>
      <c r="G94" s="20"/>
      <c r="H94" s="19"/>
      <c r="I94" s="20"/>
      <c r="J94" s="20"/>
      <c r="K94" s="20"/>
      <c r="L94" s="21"/>
      <c r="M94" s="42"/>
      <c r="N94" s="38"/>
      <c r="O94" s="21"/>
      <c r="P94" s="198" t="str">
        <f t="shared" si="1"/>
        <v/>
      </c>
      <c r="Q94" s="42"/>
      <c r="R94" s="35"/>
      <c r="S94" s="18"/>
      <c r="T94" s="198"/>
      <c r="U94" s="69"/>
      <c r="V94" s="70"/>
      <c r="W94" s="12"/>
    </row>
    <row r="95" spans="1:23" x14ac:dyDescent="0.2">
      <c r="A95" s="202" t="s">
        <v>181</v>
      </c>
      <c r="B95" s="202" t="s">
        <v>94</v>
      </c>
      <c r="C95" s="202" t="s">
        <v>182</v>
      </c>
      <c r="D95" s="505" t="s">
        <v>81</v>
      </c>
      <c r="E95" s="22" t="s">
        <v>77</v>
      </c>
      <c r="F95" s="23" t="s">
        <v>278</v>
      </c>
      <c r="G95" s="23"/>
      <c r="H95" s="22" t="s">
        <v>87</v>
      </c>
      <c r="I95" s="23" t="s">
        <v>182</v>
      </c>
      <c r="J95" s="23" t="s">
        <v>224</v>
      </c>
      <c r="K95" s="23" t="s">
        <v>279</v>
      </c>
      <c r="L95" s="24" t="s">
        <v>159</v>
      </c>
      <c r="M95" s="87">
        <v>0.58333333333333337</v>
      </c>
      <c r="N95" s="88">
        <v>0.58333333333333337</v>
      </c>
      <c r="O95" s="18"/>
      <c r="P95" s="196">
        <f t="shared" si="1"/>
        <v>0</v>
      </c>
      <c r="Q95" s="87"/>
      <c r="R95" s="1">
        <v>0.70833333333333337</v>
      </c>
      <c r="S95" s="18"/>
      <c r="T95" s="233"/>
      <c r="U95" s="73"/>
      <c r="V95" s="74"/>
      <c r="W95" s="12"/>
    </row>
    <row r="96" spans="1:23" x14ac:dyDescent="0.2">
      <c r="A96" s="200"/>
      <c r="B96" s="200"/>
      <c r="C96" s="200"/>
      <c r="D96" s="200"/>
      <c r="E96" s="19" t="s">
        <v>77</v>
      </c>
      <c r="F96" s="20"/>
      <c r="G96" s="20"/>
      <c r="H96" s="19" t="s">
        <v>223</v>
      </c>
      <c r="I96" s="20" t="s">
        <v>280</v>
      </c>
      <c r="J96" s="20" t="s">
        <v>224</v>
      </c>
      <c r="K96" s="20" t="s">
        <v>279</v>
      </c>
      <c r="L96" s="21" t="s">
        <v>159</v>
      </c>
      <c r="M96" s="85">
        <v>0.58333333333333337</v>
      </c>
      <c r="N96" s="86">
        <v>0.54166666666666663</v>
      </c>
      <c r="O96" s="21"/>
      <c r="P96" s="198">
        <f t="shared" si="1"/>
        <v>4.1666666666666741E-2</v>
      </c>
      <c r="Q96" s="85"/>
      <c r="R96" s="1">
        <v>0.66666666666666663</v>
      </c>
      <c r="S96" s="18"/>
      <c r="T96" s="198"/>
      <c r="U96" s="69"/>
      <c r="V96" s="70"/>
      <c r="W96" s="12"/>
    </row>
    <row r="97" spans="1:56" x14ac:dyDescent="0.2">
      <c r="A97" s="202" t="s">
        <v>183</v>
      </c>
      <c r="B97" s="202" t="s">
        <v>74</v>
      </c>
      <c r="C97" s="202" t="s">
        <v>184</v>
      </c>
      <c r="D97" s="505" t="s">
        <v>86</v>
      </c>
      <c r="E97" s="22" t="s">
        <v>77</v>
      </c>
      <c r="F97" s="23"/>
      <c r="G97" s="23"/>
      <c r="H97" s="22" t="s">
        <v>223</v>
      </c>
      <c r="I97" s="23" t="s">
        <v>256</v>
      </c>
      <c r="J97" s="23" t="s">
        <v>224</v>
      </c>
      <c r="K97" s="23" t="s">
        <v>254</v>
      </c>
      <c r="L97" s="24" t="s">
        <v>226</v>
      </c>
      <c r="M97" s="87">
        <v>0.75</v>
      </c>
      <c r="N97" s="88">
        <v>0.66666666666666663</v>
      </c>
      <c r="O97" s="18"/>
      <c r="P97" s="196">
        <f t="shared" si="1"/>
        <v>8.333333333333337E-2</v>
      </c>
      <c r="Q97" s="87"/>
      <c r="R97" s="1">
        <v>0.39583333333333331</v>
      </c>
      <c r="S97" s="18"/>
      <c r="T97" s="233"/>
      <c r="U97" s="71"/>
      <c r="V97" s="72"/>
      <c r="W97" s="12"/>
    </row>
    <row r="98" spans="1:56" x14ac:dyDescent="0.2">
      <c r="A98" s="200"/>
      <c r="B98" s="200"/>
      <c r="C98" s="200"/>
      <c r="D98" s="200"/>
      <c r="E98" s="19"/>
      <c r="F98" s="20"/>
      <c r="G98" s="20"/>
      <c r="H98" s="19"/>
      <c r="I98" s="20"/>
      <c r="J98" s="20"/>
      <c r="K98" s="20"/>
      <c r="L98" s="21"/>
      <c r="M98" s="42"/>
      <c r="N98" s="38"/>
      <c r="O98" s="21"/>
      <c r="P98" s="198" t="str">
        <f t="shared" si="1"/>
        <v/>
      </c>
      <c r="Q98" s="42"/>
      <c r="R98" s="35"/>
      <c r="S98" s="18"/>
      <c r="T98" s="198"/>
      <c r="U98" s="69"/>
      <c r="V98" s="70"/>
      <c r="W98" s="12"/>
    </row>
    <row r="99" spans="1:56" x14ac:dyDescent="0.2">
      <c r="A99" s="202" t="s">
        <v>185</v>
      </c>
      <c r="B99" s="202" t="s">
        <v>74</v>
      </c>
      <c r="C99" s="202" t="s">
        <v>186</v>
      </c>
      <c r="D99" s="505" t="s">
        <v>86</v>
      </c>
      <c r="E99" s="22" t="s">
        <v>77</v>
      </c>
      <c r="F99" s="23"/>
      <c r="G99" s="23"/>
      <c r="H99" s="22" t="s">
        <v>223</v>
      </c>
      <c r="I99" s="23" t="s">
        <v>256</v>
      </c>
      <c r="J99" s="23" t="s">
        <v>224</v>
      </c>
      <c r="K99" s="23" t="s">
        <v>254</v>
      </c>
      <c r="L99" s="24" t="s">
        <v>226</v>
      </c>
      <c r="M99" s="87">
        <v>0.75</v>
      </c>
      <c r="N99" s="88">
        <v>0.54166666666666663</v>
      </c>
      <c r="O99" s="18"/>
      <c r="P99" s="196">
        <f t="shared" si="1"/>
        <v>0.20833333333333337</v>
      </c>
      <c r="Q99" s="87"/>
      <c r="R99" s="1">
        <v>0.54166666666666663</v>
      </c>
      <c r="S99" s="18"/>
      <c r="T99" s="233"/>
      <c r="U99" s="71"/>
      <c r="V99" s="72"/>
      <c r="W99" s="12"/>
    </row>
    <row r="100" spans="1:56" x14ac:dyDescent="0.2">
      <c r="A100" s="200"/>
      <c r="B100" s="200"/>
      <c r="C100" s="200"/>
      <c r="D100" s="200"/>
      <c r="E100" s="19"/>
      <c r="F100" s="20"/>
      <c r="G100" s="20"/>
      <c r="H100" s="19"/>
      <c r="I100" s="20"/>
      <c r="J100" s="20"/>
      <c r="K100" s="20"/>
      <c r="L100" s="21"/>
      <c r="M100" s="42"/>
      <c r="N100" s="38"/>
      <c r="O100" s="21"/>
      <c r="P100" s="198" t="str">
        <f t="shared" si="1"/>
        <v/>
      </c>
      <c r="Q100" s="42"/>
      <c r="R100" s="35"/>
      <c r="S100" s="18"/>
      <c r="T100" s="198"/>
      <c r="U100" s="69"/>
      <c r="V100" s="70"/>
      <c r="W100" s="12"/>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row>
    <row r="101" spans="1:56" s="111" customFormat="1" x14ac:dyDescent="0.2">
      <c r="A101" s="202" t="s">
        <v>187</v>
      </c>
      <c r="B101" s="202" t="s">
        <v>79</v>
      </c>
      <c r="C101" s="202" t="s">
        <v>188</v>
      </c>
      <c r="D101" s="505" t="s">
        <v>81</v>
      </c>
      <c r="E101" s="22" t="s">
        <v>77</v>
      </c>
      <c r="F101" s="23"/>
      <c r="G101" s="23"/>
      <c r="H101" s="22" t="s">
        <v>223</v>
      </c>
      <c r="I101" s="369" t="s">
        <v>281</v>
      </c>
      <c r="J101" s="369" t="s">
        <v>224</v>
      </c>
      <c r="K101" s="369" t="s">
        <v>282</v>
      </c>
      <c r="L101" s="24" t="s">
        <v>159</v>
      </c>
      <c r="M101" s="87">
        <v>0.6875</v>
      </c>
      <c r="N101" s="88">
        <v>0.59375</v>
      </c>
      <c r="O101" s="18"/>
      <c r="P101" s="196">
        <f t="shared" si="1"/>
        <v>9.375E-2</v>
      </c>
      <c r="Q101" s="87"/>
      <c r="R101" s="1">
        <v>0.59375</v>
      </c>
      <c r="S101" s="18"/>
      <c r="T101" s="233"/>
      <c r="U101" s="73" t="s">
        <v>81</v>
      </c>
      <c r="V101" s="74"/>
      <c r="W101" s="12"/>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row>
    <row r="102" spans="1:56" s="111" customFormat="1" x14ac:dyDescent="0.2">
      <c r="A102" s="200"/>
      <c r="B102" s="200"/>
      <c r="C102" s="200"/>
      <c r="D102" s="200"/>
      <c r="E102" s="19"/>
      <c r="F102" s="20"/>
      <c r="G102" s="20"/>
      <c r="H102" s="19"/>
      <c r="I102" s="20"/>
      <c r="J102" s="20"/>
      <c r="K102" s="20"/>
      <c r="L102" s="21"/>
      <c r="M102" s="42"/>
      <c r="N102" s="38"/>
      <c r="O102" s="21"/>
      <c r="P102" s="198" t="str">
        <f t="shared" si="1"/>
        <v/>
      </c>
      <c r="Q102" s="42"/>
      <c r="R102" s="35"/>
      <c r="S102" s="18"/>
      <c r="T102" s="198"/>
      <c r="U102" s="69"/>
      <c r="V102" s="70"/>
      <c r="W102" s="12"/>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row>
    <row r="103" spans="1:56" s="111" customFormat="1" x14ac:dyDescent="0.2">
      <c r="A103" s="202" t="s">
        <v>189</v>
      </c>
      <c r="B103" s="202" t="s">
        <v>79</v>
      </c>
      <c r="C103" s="202" t="s">
        <v>190</v>
      </c>
      <c r="D103" s="505" t="s">
        <v>81</v>
      </c>
      <c r="E103" s="22" t="s">
        <v>77</v>
      </c>
      <c r="F103" s="23"/>
      <c r="G103" s="23"/>
      <c r="H103" s="22" t="s">
        <v>223</v>
      </c>
      <c r="I103" s="23" t="s">
        <v>256</v>
      </c>
      <c r="J103" s="23" t="s">
        <v>224</v>
      </c>
      <c r="K103" s="23" t="s">
        <v>238</v>
      </c>
      <c r="L103" s="24" t="s">
        <v>226</v>
      </c>
      <c r="M103" s="87">
        <v>0.66666666666666663</v>
      </c>
      <c r="N103" s="88">
        <v>0.5625</v>
      </c>
      <c r="O103" s="18"/>
      <c r="P103" s="196">
        <f t="shared" si="1"/>
        <v>0.10416666666666663</v>
      </c>
      <c r="Q103" s="87"/>
      <c r="R103" s="1">
        <v>0.5625</v>
      </c>
      <c r="S103" s="18"/>
      <c r="T103" s="233"/>
      <c r="U103" s="71"/>
      <c r="V103" s="72"/>
      <c r="W103" s="12"/>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row>
    <row r="104" spans="1:56" s="111" customFormat="1" x14ac:dyDescent="0.2">
      <c r="A104" s="200"/>
      <c r="B104" s="200"/>
      <c r="C104" s="200"/>
      <c r="D104" s="200"/>
      <c r="E104" s="19"/>
      <c r="F104" s="20"/>
      <c r="G104" s="20"/>
      <c r="H104" s="19"/>
      <c r="I104" s="20"/>
      <c r="J104" s="20"/>
      <c r="K104" s="20"/>
      <c r="L104" s="21"/>
      <c r="M104" s="42"/>
      <c r="N104" s="38"/>
      <c r="O104" s="21"/>
      <c r="P104" s="198" t="str">
        <f t="shared" si="1"/>
        <v/>
      </c>
      <c r="Q104" s="42"/>
      <c r="R104" s="47"/>
      <c r="S104" s="48"/>
      <c r="T104" s="198"/>
      <c r="U104" s="69"/>
      <c r="V104" s="70"/>
      <c r="W104" s="12"/>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row>
    <row r="105" spans="1:56" s="111" customFormat="1" x14ac:dyDescent="0.2">
      <c r="A105" s="505" t="s">
        <v>252</v>
      </c>
      <c r="B105" s="202" t="s">
        <v>94</v>
      </c>
      <c r="C105" s="202" t="s">
        <v>192</v>
      </c>
      <c r="D105" s="505" t="s">
        <v>81</v>
      </c>
      <c r="E105" s="22" t="s">
        <v>77</v>
      </c>
      <c r="F105" s="369" t="s">
        <v>191</v>
      </c>
      <c r="G105" s="23"/>
      <c r="H105" s="22" t="s">
        <v>223</v>
      </c>
      <c r="I105" s="23" t="s">
        <v>283</v>
      </c>
      <c r="J105" s="23" t="s">
        <v>224</v>
      </c>
      <c r="K105" s="23" t="s">
        <v>284</v>
      </c>
      <c r="L105" s="24" t="s">
        <v>159</v>
      </c>
      <c r="M105" s="614">
        <v>0.75</v>
      </c>
      <c r="N105" s="127">
        <v>0.58333333333333337</v>
      </c>
      <c r="O105" s="24"/>
      <c r="P105" s="233">
        <f t="shared" si="1"/>
        <v>0.16666666666666663</v>
      </c>
      <c r="Q105" s="614"/>
      <c r="R105" s="127">
        <v>0.68055555555555547</v>
      </c>
      <c r="S105" s="22"/>
      <c r="T105" s="233"/>
      <c r="U105" s="71" t="s">
        <v>81</v>
      </c>
      <c r="V105" s="613"/>
      <c r="W105" s="12"/>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row>
    <row r="106" spans="1:56" s="111" customFormat="1" ht="13.5" thickBot="1" x14ac:dyDescent="0.25">
      <c r="A106" s="596"/>
      <c r="B106" s="199"/>
      <c r="C106" s="199"/>
      <c r="D106" s="199"/>
      <c r="E106" s="25" t="s">
        <v>77</v>
      </c>
      <c r="F106" s="566" t="s">
        <v>251</v>
      </c>
      <c r="G106" s="26"/>
      <c r="H106" s="25" t="s">
        <v>223</v>
      </c>
      <c r="I106" s="566" t="s">
        <v>283</v>
      </c>
      <c r="J106" s="566" t="s">
        <v>224</v>
      </c>
      <c r="K106" s="566" t="s">
        <v>254</v>
      </c>
      <c r="L106" s="27" t="s">
        <v>159</v>
      </c>
      <c r="M106" s="159">
        <v>0.75</v>
      </c>
      <c r="N106" s="160">
        <v>0.58333333333333337</v>
      </c>
      <c r="O106" s="27"/>
      <c r="P106" s="370">
        <f t="shared" si="1"/>
        <v>0.16666666666666663</v>
      </c>
      <c r="Q106" s="159"/>
      <c r="R106" s="161">
        <v>0.68055555555555547</v>
      </c>
      <c r="S106" s="27"/>
      <c r="T106" s="370"/>
      <c r="U106" s="747" t="s">
        <v>81</v>
      </c>
      <c r="V106" s="748"/>
      <c r="W106" s="12"/>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row>
    <row r="107" spans="1:56" x14ac:dyDescent="0.2">
      <c r="A107" s="749" t="s">
        <v>285</v>
      </c>
      <c r="B107" s="245" t="s">
        <v>137</v>
      </c>
      <c r="C107" s="245" t="s">
        <v>138</v>
      </c>
      <c r="D107" s="749" t="s">
        <v>81</v>
      </c>
      <c r="E107" s="246" t="s">
        <v>82</v>
      </c>
      <c r="F107" s="247"/>
      <c r="G107" s="247"/>
      <c r="H107" s="246" t="s">
        <v>223</v>
      </c>
      <c r="I107" s="750" t="s">
        <v>286</v>
      </c>
      <c r="J107" s="750" t="s">
        <v>224</v>
      </c>
      <c r="K107" s="750" t="s">
        <v>287</v>
      </c>
      <c r="L107" s="51" t="s">
        <v>159</v>
      </c>
      <c r="M107" s="132">
        <v>0.79166666666666663</v>
      </c>
      <c r="N107" s="243">
        <v>0.5625</v>
      </c>
      <c r="O107" s="51"/>
      <c r="P107" s="244">
        <f t="shared" si="1"/>
        <v>0.22916666666666663</v>
      </c>
      <c r="Q107" s="132"/>
      <c r="R107" s="107"/>
      <c r="S107" s="51"/>
      <c r="T107" s="244"/>
      <c r="U107" s="67" t="s">
        <v>81</v>
      </c>
      <c r="V107" s="751"/>
      <c r="W107" s="12"/>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row>
    <row r="108" spans="1:56" x14ac:dyDescent="0.2">
      <c r="A108" s="200"/>
      <c r="B108" s="200"/>
      <c r="C108" s="200"/>
      <c r="D108" s="200"/>
      <c r="E108" s="591" t="s">
        <v>221</v>
      </c>
      <c r="F108" s="20"/>
      <c r="G108" s="20"/>
      <c r="H108" s="19" t="s">
        <v>223</v>
      </c>
      <c r="I108" s="384" t="s">
        <v>286</v>
      </c>
      <c r="J108" s="384" t="s">
        <v>229</v>
      </c>
      <c r="K108" s="384" t="s">
        <v>287</v>
      </c>
      <c r="L108" s="21" t="s">
        <v>159</v>
      </c>
      <c r="M108" s="85">
        <v>0.79166666666666663</v>
      </c>
      <c r="N108" s="86"/>
      <c r="O108" s="21"/>
      <c r="P108" s="198" t="str">
        <f t="shared" si="1"/>
        <v/>
      </c>
      <c r="Q108" s="85"/>
      <c r="R108" s="122"/>
      <c r="S108" s="612">
        <v>1</v>
      </c>
      <c r="T108" s="198"/>
      <c r="U108" s="386" t="s">
        <v>81</v>
      </c>
      <c r="V108" s="746"/>
      <c r="W108" s="12"/>
    </row>
    <row r="109" spans="1:56" hidden="1" x14ac:dyDescent="0.2">
      <c r="A109" s="13"/>
      <c r="B109" s="373" t="s">
        <v>79</v>
      </c>
      <c r="C109" s="13"/>
      <c r="D109" s="373" t="s">
        <v>81</v>
      </c>
      <c r="E109" s="148"/>
      <c r="F109" s="149"/>
      <c r="G109" s="149"/>
      <c r="H109" s="148"/>
      <c r="I109" s="149"/>
      <c r="J109" s="149"/>
      <c r="K109" s="149"/>
      <c r="L109" s="150"/>
      <c r="M109" s="151"/>
      <c r="N109" s="152"/>
      <c r="O109" s="98"/>
      <c r="P109" s="37" t="str">
        <f t="shared" si="1"/>
        <v/>
      </c>
      <c r="Q109" s="151"/>
      <c r="R109" s="190"/>
      <c r="S109" s="98"/>
      <c r="T109" s="105"/>
      <c r="U109" s="154"/>
      <c r="V109" s="155"/>
      <c r="W109" s="12"/>
    </row>
    <row r="110" spans="1:56" hidden="1" x14ac:dyDescent="0.2">
      <c r="A110" s="14"/>
      <c r="B110" s="14"/>
      <c r="C110" s="14"/>
      <c r="D110" s="14"/>
      <c r="E110" s="99"/>
      <c r="F110" s="100"/>
      <c r="G110" s="100"/>
      <c r="H110" s="99"/>
      <c r="I110" s="100"/>
      <c r="J110" s="100"/>
      <c r="K110" s="100"/>
      <c r="L110" s="101"/>
      <c r="M110" s="188"/>
      <c r="N110" s="189"/>
      <c r="O110" s="101"/>
      <c r="P110" s="39" t="str">
        <f t="shared" si="1"/>
        <v/>
      </c>
      <c r="Q110" s="188"/>
      <c r="R110" s="190"/>
      <c r="S110" s="98"/>
      <c r="T110" s="39"/>
      <c r="U110" s="192"/>
      <c r="V110" s="193"/>
      <c r="W110" s="12"/>
    </row>
    <row r="111" spans="1:56" hidden="1" x14ac:dyDescent="0.2">
      <c r="A111" s="729"/>
      <c r="B111" s="729" t="s">
        <v>79</v>
      </c>
      <c r="C111" s="729"/>
      <c r="D111" s="373" t="s">
        <v>81</v>
      </c>
      <c r="E111" s="148"/>
      <c r="F111" s="149"/>
      <c r="G111" s="149"/>
      <c r="H111" s="148"/>
      <c r="I111" s="149"/>
      <c r="J111" s="149"/>
      <c r="K111" s="149"/>
      <c r="L111" s="150"/>
      <c r="M111" s="151"/>
      <c r="N111" s="152"/>
      <c r="O111" s="98"/>
      <c r="P111" s="37" t="str">
        <f t="shared" si="1"/>
        <v/>
      </c>
      <c r="Q111" s="151"/>
      <c r="R111" s="190"/>
      <c r="S111" s="98"/>
      <c r="T111" s="105"/>
      <c r="U111" s="194"/>
      <c r="V111" s="195"/>
      <c r="W111" s="12"/>
    </row>
    <row r="112" spans="1:56" ht="13.5" hidden="1" thickBot="1" x14ac:dyDescent="0.25">
      <c r="A112" s="6"/>
      <c r="B112" s="6"/>
      <c r="C112" s="6"/>
      <c r="D112" s="6"/>
      <c r="E112" s="208"/>
      <c r="F112" s="209"/>
      <c r="G112" s="209"/>
      <c r="H112" s="208"/>
      <c r="I112" s="209"/>
      <c r="J112" s="209"/>
      <c r="K112" s="209"/>
      <c r="L112" s="210"/>
      <c r="M112" s="224"/>
      <c r="N112" s="225"/>
      <c r="O112" s="210"/>
      <c r="P112" s="40" t="str">
        <f t="shared" si="1"/>
        <v/>
      </c>
      <c r="Q112" s="224"/>
      <c r="R112" s="214"/>
      <c r="S112" s="215"/>
      <c r="T112" s="40"/>
      <c r="U112" s="216"/>
      <c r="V112" s="217"/>
      <c r="W112" s="12"/>
    </row>
    <row r="113" spans="5:20" x14ac:dyDescent="0.2">
      <c r="E113" s="7"/>
      <c r="F113" s="8"/>
      <c r="G113" s="8"/>
      <c r="H113" s="7"/>
      <c r="I113" s="8"/>
      <c r="J113" s="8"/>
      <c r="K113" s="8"/>
      <c r="L113" s="7"/>
      <c r="M113" s="12"/>
      <c r="N113" s="9"/>
      <c r="O113" s="10"/>
      <c r="P113" s="892">
        <f>SUM(P9:P108)-P69-P59-P51-P42-P39-P23</f>
        <v>4.1458333333333366</v>
      </c>
      <c r="Q113" s="11"/>
      <c r="R113" s="9"/>
      <c r="S113" s="10"/>
      <c r="T113" s="11"/>
    </row>
    <row r="114" spans="5:20" x14ac:dyDescent="0.2">
      <c r="I114" s="2"/>
      <c r="J114" s="2"/>
      <c r="K114" s="2"/>
      <c r="N114" s="3"/>
      <c r="O114" s="3"/>
      <c r="P114">
        <v>29</v>
      </c>
    </row>
    <row r="115" spans="5:20" ht="15" hidden="1" x14ac:dyDescent="0.2">
      <c r="G115" s="32" t="s">
        <v>193</v>
      </c>
      <c r="I115" s="2"/>
      <c r="J115" s="2"/>
      <c r="K115" s="2"/>
      <c r="N115" s="3"/>
      <c r="O115" s="15"/>
    </row>
    <row r="116" spans="5:20" ht="15" hidden="1" x14ac:dyDescent="0.2">
      <c r="G116" s="32" t="s">
        <v>99</v>
      </c>
      <c r="I116" s="2"/>
      <c r="J116" s="2"/>
      <c r="K116" s="2"/>
      <c r="N116" s="3"/>
      <c r="O116" s="3"/>
    </row>
    <row r="117" spans="5:20" ht="15" hidden="1" x14ac:dyDescent="0.2">
      <c r="G117" s="32" t="s">
        <v>194</v>
      </c>
      <c r="I117" s="2"/>
      <c r="J117" s="2"/>
      <c r="K117" s="2"/>
      <c r="N117" s="3"/>
      <c r="O117" s="3"/>
    </row>
    <row r="118" spans="5:20" ht="15" hidden="1" x14ac:dyDescent="0.2">
      <c r="G118" s="32" t="s">
        <v>102</v>
      </c>
      <c r="I118" s="2"/>
      <c r="J118" s="2"/>
      <c r="K118" s="2"/>
      <c r="N118" s="3"/>
      <c r="O118" s="3"/>
    </row>
    <row r="119" spans="5:20" ht="15" hidden="1" x14ac:dyDescent="0.2">
      <c r="G119" s="32" t="s">
        <v>195</v>
      </c>
      <c r="N119" s="3"/>
      <c r="O119" s="15"/>
    </row>
    <row r="120" spans="5:20" ht="15" hidden="1" x14ac:dyDescent="0.2">
      <c r="G120" s="32" t="s">
        <v>105</v>
      </c>
      <c r="N120" s="3"/>
      <c r="O120" s="3"/>
    </row>
    <row r="121" spans="5:20" ht="15" hidden="1" x14ac:dyDescent="0.2">
      <c r="G121" s="32" t="s">
        <v>196</v>
      </c>
      <c r="N121" s="3"/>
      <c r="O121" s="3"/>
    </row>
    <row r="122" spans="5:20" ht="15" hidden="1" x14ac:dyDescent="0.2">
      <c r="G122" s="32" t="s">
        <v>107</v>
      </c>
      <c r="N122" s="3"/>
      <c r="O122" s="3"/>
    </row>
    <row r="123" spans="5:20" ht="15" hidden="1" x14ac:dyDescent="0.2">
      <c r="G123" s="32" t="s">
        <v>197</v>
      </c>
    </row>
    <row r="124" spans="5:20" ht="15" hidden="1" x14ac:dyDescent="0.2">
      <c r="G124" s="32" t="s">
        <v>110</v>
      </c>
    </row>
    <row r="125" spans="5:20" ht="15" hidden="1" x14ac:dyDescent="0.2">
      <c r="G125" s="32" t="s">
        <v>198</v>
      </c>
    </row>
    <row r="126" spans="5:20" ht="15" hidden="1" x14ac:dyDescent="0.2">
      <c r="G126" s="32" t="s">
        <v>113</v>
      </c>
    </row>
    <row r="127" spans="5:20" ht="15" hidden="1" x14ac:dyDescent="0.2">
      <c r="G127" s="32" t="s">
        <v>199</v>
      </c>
    </row>
    <row r="128" spans="5:20" ht="15" hidden="1" x14ac:dyDescent="0.2">
      <c r="G128" s="32" t="s">
        <v>116</v>
      </c>
    </row>
    <row r="129" spans="7:7" ht="15" hidden="1" x14ac:dyDescent="0.2">
      <c r="G129" s="32" t="s">
        <v>200</v>
      </c>
    </row>
    <row r="130" spans="7:7" ht="15" hidden="1" x14ac:dyDescent="0.2">
      <c r="G130" s="32" t="s">
        <v>119</v>
      </c>
    </row>
    <row r="131" spans="7:7" ht="15" hidden="1" x14ac:dyDescent="0.2">
      <c r="G131" s="32" t="s">
        <v>201</v>
      </c>
    </row>
    <row r="132" spans="7:7" ht="15" hidden="1" x14ac:dyDescent="0.2">
      <c r="G132" s="32" t="s">
        <v>124</v>
      </c>
    </row>
    <row r="133" spans="7:7" ht="15" hidden="1" x14ac:dyDescent="0.2">
      <c r="G133" s="32" t="s">
        <v>202</v>
      </c>
    </row>
    <row r="134" spans="7:7" ht="15" hidden="1" x14ac:dyDescent="0.2">
      <c r="G134" s="32" t="s">
        <v>127</v>
      </c>
    </row>
    <row r="135" spans="7:7" ht="15" hidden="1" x14ac:dyDescent="0.2">
      <c r="G135" s="32" t="s">
        <v>203</v>
      </c>
    </row>
    <row r="136" spans="7:7" ht="15" hidden="1" x14ac:dyDescent="0.2">
      <c r="G136" s="32" t="s">
        <v>129</v>
      </c>
    </row>
    <row r="137" spans="7:7" ht="15" hidden="1" x14ac:dyDescent="0.2">
      <c r="G137" s="32" t="s">
        <v>204</v>
      </c>
    </row>
    <row r="138" spans="7:7" ht="15" hidden="1" x14ac:dyDescent="0.2">
      <c r="G138" s="32" t="s">
        <v>132</v>
      </c>
    </row>
    <row r="139" spans="7:7" ht="15" hidden="1" x14ac:dyDescent="0.2">
      <c r="G139" s="32" t="s">
        <v>205</v>
      </c>
    </row>
    <row r="140" spans="7:7" ht="15" hidden="1" x14ac:dyDescent="0.2">
      <c r="G140" s="32" t="s">
        <v>135</v>
      </c>
    </row>
    <row r="141" spans="7:7" ht="15" hidden="1" x14ac:dyDescent="0.2">
      <c r="G141" s="32" t="s">
        <v>206</v>
      </c>
    </row>
    <row r="142" spans="7:7" ht="15" hidden="1" x14ac:dyDescent="0.2">
      <c r="G142" s="32" t="s">
        <v>139</v>
      </c>
    </row>
    <row r="143" spans="7:7" ht="15" hidden="1" x14ac:dyDescent="0.2">
      <c r="G143" s="32" t="s">
        <v>207</v>
      </c>
    </row>
    <row r="144" spans="7:7" ht="15" hidden="1" x14ac:dyDescent="0.2">
      <c r="G144" s="32" t="s">
        <v>142</v>
      </c>
    </row>
    <row r="145" spans="7:16" ht="15" hidden="1" x14ac:dyDescent="0.2">
      <c r="G145" s="32" t="s">
        <v>208</v>
      </c>
    </row>
    <row r="146" spans="7:16" ht="15" hidden="1" x14ac:dyDescent="0.2">
      <c r="G146" s="32" t="s">
        <v>145</v>
      </c>
    </row>
    <row r="147" spans="7:16" ht="15" hidden="1" x14ac:dyDescent="0.2">
      <c r="G147" s="32" t="s">
        <v>209</v>
      </c>
    </row>
    <row r="148" spans="7:16" ht="15" hidden="1" x14ac:dyDescent="0.2">
      <c r="G148" s="32" t="s">
        <v>148</v>
      </c>
    </row>
    <row r="149" spans="7:16" ht="15" hidden="1" x14ac:dyDescent="0.2">
      <c r="G149" s="32" t="s">
        <v>210</v>
      </c>
    </row>
    <row r="150" spans="7:16" ht="15" hidden="1" x14ac:dyDescent="0.2">
      <c r="G150" s="32" t="s">
        <v>150</v>
      </c>
    </row>
    <row r="151" spans="7:16" ht="15" hidden="1" x14ac:dyDescent="0.2">
      <c r="G151" s="32" t="s">
        <v>211</v>
      </c>
    </row>
    <row r="152" spans="7:16" ht="15" hidden="1" x14ac:dyDescent="0.2">
      <c r="G152" s="32" t="s">
        <v>152</v>
      </c>
    </row>
    <row r="153" spans="7:16" ht="15" hidden="1" x14ac:dyDescent="0.2">
      <c r="G153" s="32" t="s">
        <v>212</v>
      </c>
    </row>
    <row r="154" spans="7:16" ht="15" hidden="1" x14ac:dyDescent="0.2">
      <c r="G154" s="32" t="s">
        <v>154</v>
      </c>
    </row>
    <row r="155" spans="7:16" ht="15" hidden="1" x14ac:dyDescent="0.2">
      <c r="G155" s="32" t="s">
        <v>213</v>
      </c>
    </row>
    <row r="156" spans="7:16" ht="15" hidden="1" x14ac:dyDescent="0.25">
      <c r="G156" s="33" t="s">
        <v>79</v>
      </c>
    </row>
    <row r="157" spans="7:16" x14ac:dyDescent="0.2">
      <c r="P157">
        <v>6</v>
      </c>
    </row>
    <row r="158" spans="7:16" x14ac:dyDescent="0.2">
      <c r="P158" s="896">
        <f>P113/P114</f>
        <v>0.14295977011494265</v>
      </c>
    </row>
  </sheetData>
  <autoFilter ref="A7:V112">
    <filterColumn colId="3">
      <colorFilter dxfId="51"/>
    </filterColumn>
    <filterColumn colId="12" showButton="0"/>
    <filterColumn colId="13" showButton="0"/>
    <filterColumn colId="14" showButton="0"/>
    <filterColumn colId="16" showButton="0"/>
    <filterColumn colId="17" showButton="0"/>
    <filterColumn colId="18" showButton="0"/>
  </autoFilter>
  <dataConsolidate/>
  <mergeCells count="2">
    <mergeCell ref="Q7:T7"/>
    <mergeCell ref="M7:P7"/>
  </mergeCells>
  <conditionalFormatting sqref="O113 S113">
    <cfRule type="cellIs" dxfId="50" priority="1" stopIfTrue="1" operator="between">
      <formula>1</formula>
      <formula>2</formula>
    </cfRule>
  </conditionalFormatting>
  <dataValidations count="8">
    <dataValidation type="list" allowBlank="1" showInputMessage="1" showErrorMessage="1" sqref="L114:L118">
      <formula1>$X$41:$X$42</formula1>
    </dataValidation>
    <dataValidation type="list" allowBlank="1" showInputMessage="1" showErrorMessage="1" sqref="F4">
      <formula1>$X$26:$X$69</formula1>
    </dataValidation>
    <dataValidation type="list" allowBlank="1" showInputMessage="1" showErrorMessage="1" sqref="L9:L112">
      <formula1>$X$71:$X$73</formula1>
    </dataValidation>
    <dataValidation type="list" allowBlank="1" showInputMessage="1" showErrorMessage="1" sqref="O9:O112 S9:S112">
      <formula1>$X$22:$X$24</formula1>
    </dataValidation>
    <dataValidation type="list" allowBlank="1" showInputMessage="1" showErrorMessage="1" sqref="H9:H112">
      <formula1>$X$14:$X$17</formula1>
    </dataValidation>
    <dataValidation type="list" allowBlank="1" showInputMessage="1" showErrorMessage="1" sqref="G9:G112 U9:U112">
      <formula1>$X$19:$X$20</formula1>
    </dataValidation>
    <dataValidation type="list" allowBlank="1" showInputMessage="1" showErrorMessage="1" sqref="E9:E112">
      <formula1>$X$9:$X$12</formula1>
    </dataValidation>
    <dataValidation type="list" allowBlank="1" showInputMessage="1" showErrorMessage="1" sqref="J9:J112">
      <formula1>$X$75:$X$77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8"/>
  <sheetViews>
    <sheetView workbookViewId="0">
      <selection activeCell="M168" sqref="M168"/>
    </sheetView>
  </sheetViews>
  <sheetFormatPr defaultRowHeight="12.75" x14ac:dyDescent="0.2"/>
  <cols>
    <col min="3" max="3" width="18" customWidth="1"/>
    <col min="5" max="5" width="16.5" customWidth="1"/>
    <col min="6" max="6" width="15" customWidth="1"/>
    <col min="7" max="7" width="14" customWidth="1"/>
    <col min="8" max="8" width="20.375" customWidth="1"/>
    <col min="9" max="9" width="19.625" customWidth="1"/>
    <col min="10" max="10" width="15.625" customWidth="1"/>
    <col min="11" max="11" width="13" customWidth="1"/>
    <col min="12" max="12" width="14.5" customWidth="1"/>
    <col min="13" max="13" width="9.125" customWidth="1"/>
    <col min="15" max="15" width="4.375" customWidth="1"/>
    <col min="16" max="16" width="9.5" customWidth="1"/>
    <col min="17" max="17" width="9.75" customWidth="1"/>
    <col min="18" max="18" width="9.375" customWidth="1"/>
    <col min="19" max="19" width="4.375" customWidth="1"/>
    <col min="20" max="20" width="9.75" customWidth="1"/>
    <col min="21" max="21" width="21.5" bestFit="1" customWidth="1"/>
    <col min="22" max="22" width="18" customWidth="1"/>
    <col min="24" max="24" width="9" hidden="1" customWidth="1"/>
    <col min="25" max="26" width="9" customWidth="1"/>
  </cols>
  <sheetData>
    <row r="1" spans="1:24" ht="24.75" customHeight="1" x14ac:dyDescent="0.25">
      <c r="A1" s="29" t="s">
        <v>214</v>
      </c>
      <c r="N1" s="3"/>
      <c r="O1" s="3"/>
    </row>
    <row r="2" spans="1:24" ht="17.25" customHeight="1" x14ac:dyDescent="0.2">
      <c r="A2" s="28" t="s">
        <v>50</v>
      </c>
      <c r="N2" s="3"/>
      <c r="O2" s="3"/>
    </row>
    <row r="3" spans="1:24" ht="17.25" customHeight="1" x14ac:dyDescent="0.2">
      <c r="A3" s="28"/>
      <c r="N3" s="3"/>
      <c r="O3" s="3"/>
    </row>
    <row r="4" spans="1:24" ht="13.5" customHeight="1" x14ac:dyDescent="0.2">
      <c r="A4" s="59" t="s">
        <v>215</v>
      </c>
      <c r="B4" s="31"/>
      <c r="C4" s="31"/>
      <c r="D4" s="31"/>
      <c r="E4" s="34"/>
      <c r="F4" s="30" t="s">
        <v>197</v>
      </c>
      <c r="N4" s="3"/>
      <c r="O4" s="3"/>
    </row>
    <row r="5" spans="1:24" x14ac:dyDescent="0.2">
      <c r="N5" s="3"/>
      <c r="O5" s="3"/>
    </row>
    <row r="6" spans="1:24" ht="13.5" thickBot="1" x14ac:dyDescent="0.25">
      <c r="N6" s="3"/>
      <c r="O6" s="3"/>
    </row>
    <row r="7" spans="1:24" ht="29.25" customHeight="1" thickTop="1" x14ac:dyDescent="0.25">
      <c r="A7" s="55" t="s">
        <v>52</v>
      </c>
      <c r="B7" s="56" t="s">
        <v>53</v>
      </c>
      <c r="C7" s="56" t="s">
        <v>54</v>
      </c>
      <c r="D7" s="56" t="s">
        <v>55</v>
      </c>
      <c r="E7" s="57" t="s">
        <v>56</v>
      </c>
      <c r="F7" s="57" t="s">
        <v>57</v>
      </c>
      <c r="G7" s="57" t="s">
        <v>58</v>
      </c>
      <c r="H7" s="57" t="s">
        <v>59</v>
      </c>
      <c r="I7" s="58" t="s">
        <v>60</v>
      </c>
      <c r="J7" s="58" t="s">
        <v>216</v>
      </c>
      <c r="K7" s="58" t="s">
        <v>61</v>
      </c>
      <c r="L7" s="58" t="s">
        <v>217</v>
      </c>
      <c r="M7" s="933" t="s">
        <v>63</v>
      </c>
      <c r="N7" s="934"/>
      <c r="O7" s="934"/>
      <c r="P7" s="935"/>
      <c r="Q7" s="933" t="s">
        <v>64</v>
      </c>
      <c r="R7" s="934"/>
      <c r="S7" s="934"/>
      <c r="T7" s="935"/>
      <c r="U7" s="60" t="s">
        <v>45</v>
      </c>
      <c r="V7" s="61" t="s">
        <v>47</v>
      </c>
      <c r="W7" s="4"/>
    </row>
    <row r="8" spans="1:24" s="84" customFormat="1" ht="51.75" hidden="1" thickBot="1" x14ac:dyDescent="0.25">
      <c r="A8" s="82"/>
      <c r="B8" s="82"/>
      <c r="C8" s="82"/>
      <c r="D8" s="82"/>
      <c r="E8" s="572" t="s">
        <v>65</v>
      </c>
      <c r="F8" s="572" t="s">
        <v>66</v>
      </c>
      <c r="G8" s="572" t="s">
        <v>65</v>
      </c>
      <c r="H8" s="572" t="s">
        <v>65</v>
      </c>
      <c r="I8" s="376" t="s">
        <v>66</v>
      </c>
      <c r="J8" s="376" t="s">
        <v>65</v>
      </c>
      <c r="K8" s="376" t="s">
        <v>66</v>
      </c>
      <c r="L8" s="376" t="s">
        <v>65</v>
      </c>
      <c r="M8" s="661" t="s">
        <v>218</v>
      </c>
      <c r="N8" s="79" t="s">
        <v>68</v>
      </c>
      <c r="O8" s="77" t="s">
        <v>69</v>
      </c>
      <c r="P8" s="80" t="s">
        <v>70</v>
      </c>
      <c r="Q8" s="661" t="s">
        <v>219</v>
      </c>
      <c r="R8" s="81" t="s">
        <v>68</v>
      </c>
      <c r="S8" s="77" t="s">
        <v>69</v>
      </c>
      <c r="T8" s="80" t="s">
        <v>70</v>
      </c>
      <c r="U8" s="62" t="s">
        <v>71</v>
      </c>
      <c r="V8" s="63"/>
      <c r="W8" s="83"/>
    </row>
    <row r="9" spans="1:24" hidden="1" x14ac:dyDescent="0.2">
      <c r="A9" s="5" t="s">
        <v>73</v>
      </c>
      <c r="B9" s="5" t="s">
        <v>74</v>
      </c>
      <c r="C9" s="5" t="s">
        <v>75</v>
      </c>
      <c r="D9" s="729" t="s">
        <v>76</v>
      </c>
      <c r="E9" s="96"/>
      <c r="F9" s="97"/>
      <c r="G9" s="97"/>
      <c r="H9" s="96"/>
      <c r="I9" s="97"/>
      <c r="J9" s="97"/>
      <c r="K9" s="97"/>
      <c r="L9" s="98"/>
      <c r="M9" s="204"/>
      <c r="N9" s="187"/>
      <c r="O9" s="98"/>
      <c r="P9" s="37" t="str">
        <f>IF(N9="","",MAX(M9-N9,0))</f>
        <v/>
      </c>
      <c r="Q9" s="204"/>
      <c r="R9" s="190"/>
      <c r="S9" s="98"/>
      <c r="T9" s="64"/>
      <c r="U9" s="194"/>
      <c r="V9" s="195"/>
      <c r="W9" s="12"/>
      <c r="X9" s="573" t="s">
        <v>77</v>
      </c>
    </row>
    <row r="10" spans="1:24" hidden="1" x14ac:dyDescent="0.2">
      <c r="A10" s="14"/>
      <c r="B10" s="14"/>
      <c r="C10" s="14"/>
      <c r="D10" s="14"/>
      <c r="E10" s="99"/>
      <c r="F10" s="100"/>
      <c r="G10" s="100"/>
      <c r="H10" s="99"/>
      <c r="I10" s="100"/>
      <c r="J10" s="100"/>
      <c r="K10" s="100"/>
      <c r="L10" s="101"/>
      <c r="M10" s="252"/>
      <c r="N10" s="253"/>
      <c r="O10" s="101"/>
      <c r="P10" s="39" t="str">
        <f>IF(N10="","",MAX(M10-N10,0))</f>
        <v/>
      </c>
      <c r="Q10" s="252"/>
      <c r="R10" s="191"/>
      <c r="S10" s="101"/>
      <c r="T10" s="39"/>
      <c r="U10" s="192"/>
      <c r="V10" s="193"/>
      <c r="W10" s="12"/>
      <c r="X10" s="573" t="s">
        <v>221</v>
      </c>
    </row>
    <row r="11" spans="1:24" hidden="1" x14ac:dyDescent="0.2">
      <c r="A11" s="13" t="s">
        <v>78</v>
      </c>
      <c r="B11" s="13" t="s">
        <v>79</v>
      </c>
      <c r="C11" s="13" t="s">
        <v>80</v>
      </c>
      <c r="D11" s="373" t="s">
        <v>81</v>
      </c>
      <c r="E11" s="148"/>
      <c r="F11" s="149"/>
      <c r="G11" s="149"/>
      <c r="H11" s="148"/>
      <c r="I11" s="149"/>
      <c r="J11" s="149"/>
      <c r="K11" s="149"/>
      <c r="L11" s="150"/>
      <c r="M11" s="151"/>
      <c r="N11" s="187"/>
      <c r="O11" s="98"/>
      <c r="P11" s="37" t="str">
        <f t="shared" ref="P11:P74" si="0">IF(N11="","",MAX(M11-N11,0))</f>
        <v/>
      </c>
      <c r="Q11" s="151"/>
      <c r="R11" s="190"/>
      <c r="S11" s="98"/>
      <c r="T11" s="64"/>
      <c r="U11" s="154"/>
      <c r="V11" s="155"/>
      <c r="W11" s="12"/>
      <c r="X11" t="s">
        <v>82</v>
      </c>
    </row>
    <row r="12" spans="1:24" hidden="1" x14ac:dyDescent="0.2">
      <c r="A12" s="14"/>
      <c r="B12" s="14"/>
      <c r="C12" s="14"/>
      <c r="D12" s="14"/>
      <c r="E12" s="99"/>
      <c r="F12" s="100"/>
      <c r="G12" s="100"/>
      <c r="H12" s="99"/>
      <c r="I12" s="100"/>
      <c r="J12" s="100"/>
      <c r="K12" s="100"/>
      <c r="L12" s="101"/>
      <c r="M12" s="188"/>
      <c r="N12" s="189"/>
      <c r="O12" s="101"/>
      <c r="P12" s="39" t="str">
        <f t="shared" si="0"/>
        <v/>
      </c>
      <c r="Q12" s="188"/>
      <c r="R12" s="191"/>
      <c r="S12" s="101"/>
      <c r="T12" s="39"/>
      <c r="U12" s="192"/>
      <c r="V12" s="193"/>
      <c r="W12" s="12"/>
      <c r="X12" t="s">
        <v>79</v>
      </c>
    </row>
    <row r="13" spans="1:24" hidden="1" x14ac:dyDescent="0.2">
      <c r="A13" s="13" t="s">
        <v>78</v>
      </c>
      <c r="B13" s="13" t="s">
        <v>79</v>
      </c>
      <c r="C13" s="13" t="s">
        <v>83</v>
      </c>
      <c r="D13" s="373" t="s">
        <v>81</v>
      </c>
      <c r="E13" s="148"/>
      <c r="F13" s="149"/>
      <c r="G13" s="149"/>
      <c r="H13" s="148"/>
      <c r="I13" s="149"/>
      <c r="J13" s="149"/>
      <c r="K13" s="149"/>
      <c r="L13" s="150"/>
      <c r="M13" s="151"/>
      <c r="N13" s="152"/>
      <c r="O13" s="98"/>
      <c r="P13" s="37" t="str">
        <f t="shared" si="0"/>
        <v/>
      </c>
      <c r="Q13" s="151"/>
      <c r="R13" s="190"/>
      <c r="S13" s="98"/>
      <c r="T13" s="64"/>
      <c r="U13" s="154"/>
      <c r="V13" s="155"/>
      <c r="W13" s="12"/>
    </row>
    <row r="14" spans="1:24" hidden="1" x14ac:dyDescent="0.2">
      <c r="A14" s="14"/>
      <c r="B14" s="14"/>
      <c r="C14" s="14"/>
      <c r="D14" s="14"/>
      <c r="E14" s="99"/>
      <c r="F14" s="100"/>
      <c r="G14" s="100"/>
      <c r="H14" s="99"/>
      <c r="I14" s="100"/>
      <c r="J14" s="100"/>
      <c r="K14" s="100"/>
      <c r="L14" s="101"/>
      <c r="M14" s="188"/>
      <c r="N14" s="189"/>
      <c r="O14" s="101"/>
      <c r="P14" s="39" t="str">
        <f t="shared" si="0"/>
        <v/>
      </c>
      <c r="Q14" s="188"/>
      <c r="R14" s="191"/>
      <c r="S14" s="101"/>
      <c r="T14" s="39"/>
      <c r="U14" s="192"/>
      <c r="V14" s="193"/>
      <c r="W14" s="12"/>
      <c r="X14" t="s">
        <v>222</v>
      </c>
    </row>
    <row r="15" spans="1:24" hidden="1" x14ac:dyDescent="0.2">
      <c r="A15" s="13" t="s">
        <v>84</v>
      </c>
      <c r="B15" s="13" t="s">
        <v>74</v>
      </c>
      <c r="C15" s="13" t="s">
        <v>85</v>
      </c>
      <c r="D15" s="373" t="s">
        <v>86</v>
      </c>
      <c r="E15" s="148"/>
      <c r="F15" s="149"/>
      <c r="G15" s="149"/>
      <c r="H15" s="148"/>
      <c r="I15" s="149"/>
      <c r="J15" s="149"/>
      <c r="K15" s="149"/>
      <c r="L15" s="150"/>
      <c r="M15" s="151"/>
      <c r="N15" s="152"/>
      <c r="O15" s="98"/>
      <c r="P15" s="37" t="str">
        <f t="shared" si="0"/>
        <v/>
      </c>
      <c r="Q15" s="151"/>
      <c r="R15" s="190"/>
      <c r="S15" s="98"/>
      <c r="T15" s="64"/>
      <c r="U15" s="194"/>
      <c r="V15" s="195"/>
      <c r="W15" s="12"/>
      <c r="X15" t="s">
        <v>87</v>
      </c>
    </row>
    <row r="16" spans="1:24" hidden="1" x14ac:dyDescent="0.2">
      <c r="A16" s="14"/>
      <c r="B16" s="14"/>
      <c r="C16" s="14"/>
      <c r="D16" s="14"/>
      <c r="E16" s="99"/>
      <c r="F16" s="100"/>
      <c r="G16" s="100"/>
      <c r="H16" s="99"/>
      <c r="I16" s="100"/>
      <c r="J16" s="100"/>
      <c r="K16" s="100"/>
      <c r="L16" s="101"/>
      <c r="M16" s="188"/>
      <c r="N16" s="189"/>
      <c r="O16" s="101"/>
      <c r="P16" s="39" t="str">
        <f t="shared" si="0"/>
        <v/>
      </c>
      <c r="Q16" s="188"/>
      <c r="R16" s="191"/>
      <c r="S16" s="101"/>
      <c r="T16" s="39"/>
      <c r="U16" s="192"/>
      <c r="V16" s="193"/>
      <c r="W16" s="12"/>
      <c r="X16" s="573" t="s">
        <v>223</v>
      </c>
    </row>
    <row r="17" spans="1:24" hidden="1" x14ac:dyDescent="0.2">
      <c r="A17" s="13" t="s">
        <v>84</v>
      </c>
      <c r="B17" s="13" t="s">
        <v>74</v>
      </c>
      <c r="C17" s="13" t="s">
        <v>88</v>
      </c>
      <c r="D17" s="373" t="s">
        <v>81</v>
      </c>
      <c r="E17" s="148"/>
      <c r="F17" s="149"/>
      <c r="G17" s="149"/>
      <c r="H17" s="148"/>
      <c r="I17" s="149"/>
      <c r="J17" s="149"/>
      <c r="K17" s="149"/>
      <c r="L17" s="150"/>
      <c r="M17" s="151"/>
      <c r="N17" s="152"/>
      <c r="O17" s="98"/>
      <c r="P17" s="37" t="str">
        <f t="shared" si="0"/>
        <v/>
      </c>
      <c r="Q17" s="151"/>
      <c r="R17" s="190"/>
      <c r="S17" s="98"/>
      <c r="T17" s="64"/>
      <c r="U17" s="154"/>
      <c r="V17" s="155"/>
      <c r="W17" s="12"/>
      <c r="X17" s="573" t="s">
        <v>90</v>
      </c>
    </row>
    <row r="18" spans="1:24" hidden="1" x14ac:dyDescent="0.2">
      <c r="A18" s="14"/>
      <c r="B18" s="14"/>
      <c r="C18" s="14"/>
      <c r="D18" s="14"/>
      <c r="E18" s="99"/>
      <c r="F18" s="100"/>
      <c r="G18" s="100"/>
      <c r="H18" s="99"/>
      <c r="I18" s="100"/>
      <c r="J18" s="100"/>
      <c r="K18" s="100"/>
      <c r="L18" s="101"/>
      <c r="M18" s="188"/>
      <c r="N18" s="189"/>
      <c r="O18" s="101"/>
      <c r="P18" s="39" t="str">
        <f t="shared" si="0"/>
        <v/>
      </c>
      <c r="Q18" s="188"/>
      <c r="R18" s="191"/>
      <c r="S18" s="101"/>
      <c r="T18" s="39"/>
      <c r="U18" s="192"/>
      <c r="V18" s="193"/>
      <c r="W18" s="12"/>
    </row>
    <row r="19" spans="1:24" hidden="1" x14ac:dyDescent="0.2">
      <c r="A19" s="13" t="s">
        <v>84</v>
      </c>
      <c r="B19" s="13" t="s">
        <v>74</v>
      </c>
      <c r="C19" s="13" t="s">
        <v>91</v>
      </c>
      <c r="D19" s="373" t="s">
        <v>86</v>
      </c>
      <c r="E19" s="148"/>
      <c r="F19" s="149"/>
      <c r="G19" s="149"/>
      <c r="H19" s="148"/>
      <c r="I19" s="149"/>
      <c r="J19" s="149"/>
      <c r="K19" s="149"/>
      <c r="L19" s="150"/>
      <c r="M19" s="151"/>
      <c r="N19" s="152"/>
      <c r="O19" s="98"/>
      <c r="P19" s="37" t="str">
        <f t="shared" si="0"/>
        <v/>
      </c>
      <c r="Q19" s="151"/>
      <c r="R19" s="190"/>
      <c r="S19" s="98"/>
      <c r="T19" s="64"/>
      <c r="U19" s="154"/>
      <c r="V19" s="155"/>
      <c r="W19" s="12"/>
      <c r="X19" t="s">
        <v>86</v>
      </c>
    </row>
    <row r="20" spans="1:24" hidden="1" x14ac:dyDescent="0.2">
      <c r="A20" s="14"/>
      <c r="B20" s="14"/>
      <c r="C20" s="14"/>
      <c r="D20" s="14"/>
      <c r="E20" s="99"/>
      <c r="F20" s="100"/>
      <c r="G20" s="100"/>
      <c r="H20" s="99"/>
      <c r="I20" s="100"/>
      <c r="J20" s="100"/>
      <c r="K20" s="100"/>
      <c r="L20" s="101"/>
      <c r="M20" s="188"/>
      <c r="N20" s="189"/>
      <c r="O20" s="101"/>
      <c r="P20" s="39" t="str">
        <f t="shared" si="0"/>
        <v/>
      </c>
      <c r="Q20" s="188"/>
      <c r="R20" s="191"/>
      <c r="S20" s="101"/>
      <c r="T20" s="39"/>
      <c r="U20" s="192"/>
      <c r="V20" s="193"/>
      <c r="W20" s="12"/>
      <c r="X20" t="s">
        <v>81</v>
      </c>
    </row>
    <row r="21" spans="1:24" hidden="1" x14ac:dyDescent="0.2">
      <c r="A21" s="13" t="s">
        <v>84</v>
      </c>
      <c r="B21" s="13" t="s">
        <v>74</v>
      </c>
      <c r="C21" s="373" t="s">
        <v>92</v>
      </c>
      <c r="D21" s="373" t="s">
        <v>86</v>
      </c>
      <c r="E21" s="148"/>
      <c r="F21" s="149"/>
      <c r="G21" s="149"/>
      <c r="H21" s="148"/>
      <c r="I21" s="149"/>
      <c r="J21" s="149"/>
      <c r="K21" s="149"/>
      <c r="L21" s="150"/>
      <c r="M21" s="151"/>
      <c r="N21" s="152"/>
      <c r="O21" s="98"/>
      <c r="P21" s="37" t="str">
        <f t="shared" si="0"/>
        <v/>
      </c>
      <c r="Q21" s="151"/>
      <c r="R21" s="190"/>
      <c r="S21" s="98"/>
      <c r="T21" s="64"/>
      <c r="U21" s="194"/>
      <c r="V21" s="195"/>
      <c r="W21" s="12"/>
    </row>
    <row r="22" spans="1:24" hidden="1" x14ac:dyDescent="0.2">
      <c r="A22" s="14"/>
      <c r="B22" s="14"/>
      <c r="C22" s="14"/>
      <c r="D22" s="14"/>
      <c r="E22" s="99"/>
      <c r="F22" s="100"/>
      <c r="G22" s="100"/>
      <c r="H22" s="99"/>
      <c r="I22" s="100"/>
      <c r="J22" s="100"/>
      <c r="K22" s="100"/>
      <c r="L22" s="101"/>
      <c r="M22" s="188"/>
      <c r="N22" s="189"/>
      <c r="O22" s="101"/>
      <c r="P22" s="39" t="str">
        <f t="shared" si="0"/>
        <v/>
      </c>
      <c r="Q22" s="188"/>
      <c r="R22" s="191"/>
      <c r="S22" s="101"/>
      <c r="T22" s="39"/>
      <c r="U22" s="192"/>
      <c r="V22" s="193"/>
      <c r="W22" s="12"/>
      <c r="X22">
        <v>0</v>
      </c>
    </row>
    <row r="23" spans="1:24" hidden="1" x14ac:dyDescent="0.2">
      <c r="A23" s="13" t="s">
        <v>93</v>
      </c>
      <c r="B23" s="13" t="s">
        <v>94</v>
      </c>
      <c r="C23" s="13" t="s">
        <v>95</v>
      </c>
      <c r="D23" s="373" t="s">
        <v>81</v>
      </c>
      <c r="E23" s="148"/>
      <c r="F23" s="149"/>
      <c r="G23" s="149"/>
      <c r="H23" s="148"/>
      <c r="I23" s="149"/>
      <c r="J23" s="149"/>
      <c r="K23" s="149"/>
      <c r="L23" s="150"/>
      <c r="M23" s="151"/>
      <c r="N23" s="152"/>
      <c r="O23" s="98"/>
      <c r="P23" s="37" t="str">
        <f t="shared" si="0"/>
        <v/>
      </c>
      <c r="Q23" s="151"/>
      <c r="R23" s="190"/>
      <c r="S23" s="98"/>
      <c r="T23" s="64"/>
      <c r="U23" s="154"/>
      <c r="V23" s="155"/>
      <c r="W23" s="12"/>
      <c r="X23">
        <v>1</v>
      </c>
    </row>
    <row r="24" spans="1:24" hidden="1" x14ac:dyDescent="0.2">
      <c r="A24" s="14"/>
      <c r="B24" s="14"/>
      <c r="C24" s="14"/>
      <c r="D24" s="14"/>
      <c r="E24" s="99"/>
      <c r="F24" s="100"/>
      <c r="G24" s="100"/>
      <c r="H24" s="99"/>
      <c r="I24" s="100"/>
      <c r="J24" s="100"/>
      <c r="K24" s="100"/>
      <c r="L24" s="101"/>
      <c r="M24" s="188"/>
      <c r="N24" s="189"/>
      <c r="O24" s="101"/>
      <c r="P24" s="39" t="str">
        <f t="shared" si="0"/>
        <v/>
      </c>
      <c r="Q24" s="188"/>
      <c r="R24" s="191"/>
      <c r="S24" s="101"/>
      <c r="T24" s="39"/>
      <c r="U24" s="192"/>
      <c r="V24" s="193"/>
      <c r="W24" s="12"/>
      <c r="X24">
        <v>2</v>
      </c>
    </row>
    <row r="25" spans="1:24" hidden="1" x14ac:dyDescent="0.2">
      <c r="A25" s="13" t="s">
        <v>93</v>
      </c>
      <c r="B25" s="13" t="s">
        <v>94</v>
      </c>
      <c r="C25" s="373" t="s">
        <v>96</v>
      </c>
      <c r="D25" s="373" t="s">
        <v>81</v>
      </c>
      <c r="E25" s="148"/>
      <c r="F25" s="149"/>
      <c r="G25" s="149"/>
      <c r="H25" s="148"/>
      <c r="I25" s="149"/>
      <c r="J25" s="149"/>
      <c r="K25" s="149"/>
      <c r="L25" s="150"/>
      <c r="M25" s="151"/>
      <c r="N25" s="152"/>
      <c r="O25" s="98"/>
      <c r="P25" s="37" t="str">
        <f t="shared" si="0"/>
        <v/>
      </c>
      <c r="Q25" s="151"/>
      <c r="R25" s="190"/>
      <c r="S25" s="98"/>
      <c r="T25" s="64"/>
      <c r="U25" s="154"/>
      <c r="V25" s="155"/>
      <c r="W25" s="12"/>
    </row>
    <row r="26" spans="1:24" hidden="1" x14ac:dyDescent="0.2">
      <c r="A26" s="14"/>
      <c r="B26" s="14"/>
      <c r="C26" s="14"/>
      <c r="D26" s="14"/>
      <c r="E26" s="99"/>
      <c r="F26" s="100"/>
      <c r="G26" s="100"/>
      <c r="H26" s="99"/>
      <c r="I26" s="100"/>
      <c r="J26" s="100"/>
      <c r="K26" s="100"/>
      <c r="L26" s="101"/>
      <c r="M26" s="188"/>
      <c r="N26" s="189"/>
      <c r="O26" s="101"/>
      <c r="P26" s="39" t="str">
        <f t="shared" si="0"/>
        <v/>
      </c>
      <c r="Q26" s="188"/>
      <c r="R26" s="191"/>
      <c r="S26" s="101"/>
      <c r="T26" s="39"/>
      <c r="U26" s="192"/>
      <c r="V26" s="193"/>
      <c r="W26" s="12"/>
      <c r="X26" s="575" t="s">
        <v>193</v>
      </c>
    </row>
    <row r="27" spans="1:24" hidden="1" x14ac:dyDescent="0.2">
      <c r="A27" s="13" t="s">
        <v>97</v>
      </c>
      <c r="B27" s="13" t="s">
        <v>79</v>
      </c>
      <c r="C27" s="13" t="s">
        <v>98</v>
      </c>
      <c r="D27" s="373" t="s">
        <v>86</v>
      </c>
      <c r="E27" s="148"/>
      <c r="F27" s="149"/>
      <c r="G27" s="149"/>
      <c r="H27" s="148"/>
      <c r="I27" s="149"/>
      <c r="J27" s="149"/>
      <c r="K27" s="149"/>
      <c r="L27" s="150"/>
      <c r="M27" s="151"/>
      <c r="N27" s="152"/>
      <c r="O27" s="98"/>
      <c r="P27" s="37" t="str">
        <f t="shared" si="0"/>
        <v/>
      </c>
      <c r="Q27" s="151"/>
      <c r="R27" s="190"/>
      <c r="S27" s="98"/>
      <c r="T27" s="64"/>
      <c r="U27" s="194"/>
      <c r="V27" s="195"/>
      <c r="W27" s="12"/>
      <c r="X27" s="575" t="s">
        <v>99</v>
      </c>
    </row>
    <row r="28" spans="1:24" hidden="1" x14ac:dyDescent="0.2">
      <c r="A28" s="14"/>
      <c r="B28" s="14"/>
      <c r="C28" s="14"/>
      <c r="D28" s="14"/>
      <c r="E28" s="99"/>
      <c r="F28" s="100"/>
      <c r="G28" s="100"/>
      <c r="H28" s="99"/>
      <c r="I28" s="100"/>
      <c r="J28" s="100"/>
      <c r="K28" s="100"/>
      <c r="L28" s="101"/>
      <c r="M28" s="188"/>
      <c r="N28" s="189"/>
      <c r="O28" s="101"/>
      <c r="P28" s="39" t="str">
        <f t="shared" si="0"/>
        <v/>
      </c>
      <c r="Q28" s="188"/>
      <c r="R28" s="191"/>
      <c r="S28" s="101"/>
      <c r="T28" s="39"/>
      <c r="U28" s="192"/>
      <c r="V28" s="193"/>
      <c r="W28" s="12"/>
      <c r="X28" s="575" t="s">
        <v>194</v>
      </c>
    </row>
    <row r="29" spans="1:24" x14ac:dyDescent="0.2">
      <c r="A29" s="201" t="s">
        <v>100</v>
      </c>
      <c r="B29" s="201" t="s">
        <v>74</v>
      </c>
      <c r="C29" s="201" t="s">
        <v>101</v>
      </c>
      <c r="D29" s="201" t="s">
        <v>81</v>
      </c>
      <c r="E29" s="166"/>
      <c r="F29" s="167" t="s">
        <v>220</v>
      </c>
      <c r="G29" s="167"/>
      <c r="H29" s="166"/>
      <c r="I29" s="167"/>
      <c r="J29" s="167"/>
      <c r="K29" s="167"/>
      <c r="L29" s="177"/>
      <c r="M29" s="162">
        <v>0.75</v>
      </c>
      <c r="N29" s="163">
        <v>0.55208333333333337</v>
      </c>
      <c r="O29" s="164"/>
      <c r="P29" s="229">
        <f t="shared" si="0"/>
        <v>0.19791666666666663</v>
      </c>
      <c r="Q29" s="162"/>
      <c r="R29" s="165">
        <v>0.55208333333333337</v>
      </c>
      <c r="S29" s="164"/>
      <c r="T29" s="197"/>
      <c r="U29" s="250"/>
      <c r="V29" s="251"/>
      <c r="W29" s="12"/>
      <c r="X29" s="575" t="s">
        <v>102</v>
      </c>
    </row>
    <row r="30" spans="1:24" x14ac:dyDescent="0.2">
      <c r="A30" s="200"/>
      <c r="B30" s="200"/>
      <c r="C30" s="200"/>
      <c r="D30" s="200"/>
      <c r="E30" s="19"/>
      <c r="F30" s="20"/>
      <c r="G30" s="20"/>
      <c r="H30" s="19"/>
      <c r="I30" s="20"/>
      <c r="J30" s="20"/>
      <c r="K30" s="20"/>
      <c r="L30" s="21"/>
      <c r="M30" s="42"/>
      <c r="N30" s="38"/>
      <c r="O30" s="21"/>
      <c r="P30" s="198" t="str">
        <f t="shared" si="0"/>
        <v/>
      </c>
      <c r="Q30" s="42"/>
      <c r="R30" s="104"/>
      <c r="S30" s="21"/>
      <c r="T30" s="198"/>
      <c r="U30" s="69"/>
      <c r="V30" s="70"/>
      <c r="W30" s="12"/>
      <c r="X30" s="575" t="s">
        <v>195</v>
      </c>
    </row>
    <row r="31" spans="1:24" hidden="1" x14ac:dyDescent="0.2">
      <c r="A31" s="13" t="s">
        <v>103</v>
      </c>
      <c r="B31" s="13" t="s">
        <v>94</v>
      </c>
      <c r="C31" s="13" t="s">
        <v>104</v>
      </c>
      <c r="D31" s="373" t="s">
        <v>81</v>
      </c>
      <c r="E31" s="148"/>
      <c r="F31" s="149"/>
      <c r="G31" s="149"/>
      <c r="H31" s="148"/>
      <c r="I31" s="149"/>
      <c r="J31" s="149"/>
      <c r="K31" s="149"/>
      <c r="L31" s="150"/>
      <c r="M31" s="151"/>
      <c r="N31" s="152"/>
      <c r="O31" s="98"/>
      <c r="P31" s="37" t="str">
        <f t="shared" si="0"/>
        <v/>
      </c>
      <c r="Q31" s="151"/>
      <c r="R31" s="190"/>
      <c r="S31" s="98"/>
      <c r="T31" s="64"/>
      <c r="U31" s="154"/>
      <c r="V31" s="155"/>
      <c r="W31" s="12"/>
      <c r="X31" s="575" t="s">
        <v>105</v>
      </c>
    </row>
    <row r="32" spans="1:24" hidden="1" x14ac:dyDescent="0.2">
      <c r="A32" s="14"/>
      <c r="B32" s="14"/>
      <c r="C32" s="14"/>
      <c r="D32" s="14"/>
      <c r="E32" s="99"/>
      <c r="F32" s="100"/>
      <c r="G32" s="100"/>
      <c r="H32" s="99"/>
      <c r="I32" s="100"/>
      <c r="J32" s="100"/>
      <c r="K32" s="100"/>
      <c r="L32" s="101"/>
      <c r="M32" s="188"/>
      <c r="N32" s="189"/>
      <c r="O32" s="101"/>
      <c r="P32" s="39" t="str">
        <f t="shared" si="0"/>
        <v/>
      </c>
      <c r="Q32" s="188"/>
      <c r="R32" s="191"/>
      <c r="S32" s="101"/>
      <c r="T32" s="39"/>
      <c r="U32" s="192"/>
      <c r="V32" s="193"/>
      <c r="W32" s="12"/>
      <c r="X32" s="575" t="s">
        <v>196</v>
      </c>
    </row>
    <row r="33" spans="1:24" hidden="1" x14ac:dyDescent="0.2">
      <c r="A33" s="729" t="s">
        <v>103</v>
      </c>
      <c r="B33" s="729" t="s">
        <v>94</v>
      </c>
      <c r="C33" s="729" t="s">
        <v>106</v>
      </c>
      <c r="D33" s="729" t="s">
        <v>81</v>
      </c>
      <c r="E33" s="148"/>
      <c r="F33" s="149"/>
      <c r="G33" s="149"/>
      <c r="H33" s="148"/>
      <c r="I33" s="149"/>
      <c r="J33" s="149"/>
      <c r="K33" s="149"/>
      <c r="L33" s="150"/>
      <c r="M33" s="151"/>
      <c r="N33" s="152"/>
      <c r="O33" s="98"/>
      <c r="P33" s="37" t="str">
        <f t="shared" si="0"/>
        <v/>
      </c>
      <c r="Q33" s="151"/>
      <c r="R33" s="190"/>
      <c r="S33" s="98"/>
      <c r="T33" s="64"/>
      <c r="U33" s="194"/>
      <c r="V33" s="195"/>
      <c r="W33" s="12"/>
      <c r="X33" s="575" t="s">
        <v>107</v>
      </c>
    </row>
    <row r="34" spans="1:24" hidden="1" x14ac:dyDescent="0.2">
      <c r="A34" s="5"/>
      <c r="B34" s="5"/>
      <c r="C34" s="5"/>
      <c r="D34" s="5"/>
      <c r="E34" s="99"/>
      <c r="F34" s="100"/>
      <c r="G34" s="100"/>
      <c r="H34" s="99"/>
      <c r="I34" s="100"/>
      <c r="J34" s="100"/>
      <c r="K34" s="100"/>
      <c r="L34" s="101"/>
      <c r="M34" s="188"/>
      <c r="N34" s="189"/>
      <c r="O34" s="101"/>
      <c r="P34" s="39" t="str">
        <f t="shared" si="0"/>
        <v/>
      </c>
      <c r="Q34" s="188"/>
      <c r="R34" s="191"/>
      <c r="S34" s="101"/>
      <c r="T34" s="39"/>
      <c r="U34" s="192"/>
      <c r="V34" s="193"/>
      <c r="W34" s="12"/>
      <c r="X34" s="575" t="s">
        <v>197</v>
      </c>
    </row>
    <row r="35" spans="1:24" x14ac:dyDescent="0.2">
      <c r="A35" s="202" t="s">
        <v>108</v>
      </c>
      <c r="B35" s="202" t="s">
        <v>74</v>
      </c>
      <c r="C35" s="202" t="s">
        <v>109</v>
      </c>
      <c r="D35" s="505" t="s">
        <v>86</v>
      </c>
      <c r="E35" s="22" t="s">
        <v>77</v>
      </c>
      <c r="F35" s="23"/>
      <c r="G35" s="23" t="s">
        <v>81</v>
      </c>
      <c r="H35" s="22" t="s">
        <v>222</v>
      </c>
      <c r="I35" s="23"/>
      <c r="J35" s="23"/>
      <c r="K35" s="23"/>
      <c r="L35" s="24" t="s">
        <v>162</v>
      </c>
      <c r="M35" s="87">
        <v>0.75</v>
      </c>
      <c r="N35" s="36"/>
      <c r="O35" s="18"/>
      <c r="P35" s="196" t="str">
        <f t="shared" si="0"/>
        <v/>
      </c>
      <c r="Q35" s="87"/>
      <c r="R35" s="35"/>
      <c r="S35" s="18"/>
      <c r="T35" s="197"/>
      <c r="U35" s="71"/>
      <c r="V35" s="72"/>
      <c r="W35" s="12"/>
      <c r="X35" s="575" t="s">
        <v>110</v>
      </c>
    </row>
    <row r="36" spans="1:24" x14ac:dyDescent="0.2">
      <c r="A36" s="200"/>
      <c r="B36" s="200"/>
      <c r="C36" s="200"/>
      <c r="D36" s="200"/>
      <c r="E36" s="19"/>
      <c r="F36" s="20"/>
      <c r="G36" s="20"/>
      <c r="H36" s="19"/>
      <c r="I36" s="20"/>
      <c r="J36" s="20"/>
      <c r="K36" s="20"/>
      <c r="L36" s="21"/>
      <c r="M36" s="42"/>
      <c r="N36" s="38"/>
      <c r="O36" s="21"/>
      <c r="P36" s="198" t="str">
        <f t="shared" si="0"/>
        <v/>
      </c>
      <c r="Q36" s="42"/>
      <c r="R36" s="104"/>
      <c r="S36" s="21"/>
      <c r="T36" s="198"/>
      <c r="U36" s="69"/>
      <c r="V36" s="70"/>
      <c r="W36" s="12"/>
      <c r="X36" s="575" t="s">
        <v>198</v>
      </c>
    </row>
    <row r="37" spans="1:24" hidden="1" x14ac:dyDescent="0.2">
      <c r="A37" s="13" t="s">
        <v>111</v>
      </c>
      <c r="B37" s="13" t="s">
        <v>94</v>
      </c>
      <c r="C37" s="13" t="s">
        <v>112</v>
      </c>
      <c r="D37" s="373" t="s">
        <v>86</v>
      </c>
      <c r="E37" s="148"/>
      <c r="F37" s="149"/>
      <c r="G37" s="149"/>
      <c r="H37" s="148"/>
      <c r="I37" s="149"/>
      <c r="J37" s="149"/>
      <c r="K37" s="149"/>
      <c r="L37" s="150"/>
      <c r="M37" s="151"/>
      <c r="N37" s="152"/>
      <c r="O37" s="98"/>
      <c r="P37" s="37" t="str">
        <f t="shared" si="0"/>
        <v/>
      </c>
      <c r="Q37" s="151"/>
      <c r="R37" s="190"/>
      <c r="S37" s="98"/>
      <c r="T37" s="64"/>
      <c r="U37" s="154"/>
      <c r="V37" s="155"/>
      <c r="W37" s="12"/>
      <c r="X37" s="575" t="s">
        <v>113</v>
      </c>
    </row>
    <row r="38" spans="1:24" hidden="1" x14ac:dyDescent="0.2">
      <c r="A38" s="14"/>
      <c r="B38" s="14"/>
      <c r="C38" s="14"/>
      <c r="D38" s="14"/>
      <c r="E38" s="99"/>
      <c r="F38" s="100"/>
      <c r="G38" s="100"/>
      <c r="H38" s="99"/>
      <c r="I38" s="100"/>
      <c r="J38" s="100"/>
      <c r="K38" s="100"/>
      <c r="L38" s="101"/>
      <c r="M38" s="188"/>
      <c r="N38" s="189"/>
      <c r="O38" s="101"/>
      <c r="P38" s="39" t="str">
        <f t="shared" si="0"/>
        <v/>
      </c>
      <c r="Q38" s="188"/>
      <c r="R38" s="191"/>
      <c r="S38" s="101"/>
      <c r="T38" s="39"/>
      <c r="U38" s="192"/>
      <c r="V38" s="193"/>
      <c r="W38" s="12"/>
      <c r="X38" s="575" t="s">
        <v>199</v>
      </c>
    </row>
    <row r="39" spans="1:24" hidden="1" x14ac:dyDescent="0.2">
      <c r="A39" s="13" t="s">
        <v>114</v>
      </c>
      <c r="B39" s="13" t="s">
        <v>74</v>
      </c>
      <c r="C39" s="13" t="s">
        <v>115</v>
      </c>
      <c r="D39" s="373" t="s">
        <v>86</v>
      </c>
      <c r="E39" s="148"/>
      <c r="F39" s="149"/>
      <c r="G39" s="149"/>
      <c r="H39" s="148"/>
      <c r="I39" s="149"/>
      <c r="J39" s="149"/>
      <c r="K39" s="149"/>
      <c r="L39" s="150"/>
      <c r="M39" s="151"/>
      <c r="N39" s="152"/>
      <c r="O39" s="98"/>
      <c r="P39" s="37" t="str">
        <f t="shared" si="0"/>
        <v/>
      </c>
      <c r="Q39" s="151"/>
      <c r="R39" s="190"/>
      <c r="S39" s="98"/>
      <c r="T39" s="64"/>
      <c r="U39" s="194"/>
      <c r="V39" s="195"/>
      <c r="W39" s="12"/>
      <c r="X39" s="575" t="s">
        <v>116</v>
      </c>
    </row>
    <row r="40" spans="1:24" hidden="1" x14ac:dyDescent="0.2">
      <c r="A40" s="14"/>
      <c r="B40" s="14"/>
      <c r="C40" s="14"/>
      <c r="D40" s="14"/>
      <c r="E40" s="99"/>
      <c r="F40" s="100"/>
      <c r="G40" s="100"/>
      <c r="H40" s="99"/>
      <c r="I40" s="100"/>
      <c r="J40" s="100"/>
      <c r="K40" s="100"/>
      <c r="L40" s="101"/>
      <c r="M40" s="188"/>
      <c r="N40" s="189"/>
      <c r="O40" s="101"/>
      <c r="P40" s="39" t="str">
        <f t="shared" si="0"/>
        <v/>
      </c>
      <c r="Q40" s="188"/>
      <c r="R40" s="191"/>
      <c r="S40" s="101"/>
      <c r="T40" s="39"/>
      <c r="U40" s="192"/>
      <c r="V40" s="193"/>
      <c r="W40" s="12"/>
      <c r="X40" s="575" t="s">
        <v>200</v>
      </c>
    </row>
    <row r="41" spans="1:24" hidden="1" x14ac:dyDescent="0.2">
      <c r="A41" s="13" t="s">
        <v>117</v>
      </c>
      <c r="B41" s="13" t="s">
        <v>74</v>
      </c>
      <c r="C41" s="13" t="s">
        <v>118</v>
      </c>
      <c r="D41" s="373" t="s">
        <v>86</v>
      </c>
      <c r="E41" s="148"/>
      <c r="F41" s="149"/>
      <c r="G41" s="149"/>
      <c r="H41" s="148"/>
      <c r="I41" s="149"/>
      <c r="J41" s="149"/>
      <c r="K41" s="149"/>
      <c r="L41" s="150"/>
      <c r="M41" s="151"/>
      <c r="N41" s="152"/>
      <c r="O41" s="98"/>
      <c r="P41" s="37" t="str">
        <f t="shared" si="0"/>
        <v/>
      </c>
      <c r="Q41" s="151"/>
      <c r="R41" s="190"/>
      <c r="S41" s="98"/>
      <c r="T41" s="64"/>
      <c r="U41" s="154"/>
      <c r="V41" s="155"/>
      <c r="W41" s="12"/>
      <c r="X41" s="575" t="s">
        <v>119</v>
      </c>
    </row>
    <row r="42" spans="1:24" hidden="1" x14ac:dyDescent="0.2">
      <c r="A42" s="14"/>
      <c r="B42" s="14"/>
      <c r="C42" s="14"/>
      <c r="D42" s="14"/>
      <c r="E42" s="99"/>
      <c r="F42" s="100"/>
      <c r="G42" s="100"/>
      <c r="H42" s="99"/>
      <c r="I42" s="100"/>
      <c r="J42" s="100"/>
      <c r="K42" s="100"/>
      <c r="L42" s="101"/>
      <c r="M42" s="188"/>
      <c r="N42" s="189"/>
      <c r="O42" s="101"/>
      <c r="P42" s="39" t="str">
        <f t="shared" si="0"/>
        <v/>
      </c>
      <c r="Q42" s="188"/>
      <c r="R42" s="191"/>
      <c r="S42" s="101"/>
      <c r="T42" s="39"/>
      <c r="U42" s="192"/>
      <c r="V42" s="193"/>
      <c r="W42" s="12"/>
      <c r="X42" s="575" t="s">
        <v>201</v>
      </c>
    </row>
    <row r="43" spans="1:24" hidden="1" x14ac:dyDescent="0.2">
      <c r="A43" s="13" t="s">
        <v>120</v>
      </c>
      <c r="B43" s="13" t="s">
        <v>74</v>
      </c>
      <c r="C43" s="13" t="s">
        <v>121</v>
      </c>
      <c r="D43" s="373" t="s">
        <v>86</v>
      </c>
      <c r="E43" s="148"/>
      <c r="F43" s="149"/>
      <c r="G43" s="149"/>
      <c r="H43" s="148"/>
      <c r="I43" s="149"/>
      <c r="J43" s="149"/>
      <c r="K43" s="149"/>
      <c r="L43" s="150"/>
      <c r="M43" s="151"/>
      <c r="N43" s="152"/>
      <c r="O43" s="98"/>
      <c r="P43" s="37" t="str">
        <f t="shared" si="0"/>
        <v/>
      </c>
      <c r="Q43" s="151"/>
      <c r="R43" s="190"/>
      <c r="S43" s="98"/>
      <c r="T43" s="64"/>
      <c r="U43" s="154"/>
      <c r="V43" s="155"/>
      <c r="W43" s="12"/>
      <c r="X43" s="575" t="s">
        <v>124</v>
      </c>
    </row>
    <row r="44" spans="1:24" hidden="1" x14ac:dyDescent="0.2">
      <c r="A44" s="14"/>
      <c r="B44" s="14"/>
      <c r="C44" s="14"/>
      <c r="D44" s="14"/>
      <c r="E44" s="99"/>
      <c r="F44" s="100"/>
      <c r="G44" s="100"/>
      <c r="H44" s="99"/>
      <c r="I44" s="100"/>
      <c r="J44" s="100"/>
      <c r="K44" s="100"/>
      <c r="L44" s="101"/>
      <c r="M44" s="188"/>
      <c r="N44" s="189"/>
      <c r="O44" s="101"/>
      <c r="P44" s="39" t="str">
        <f t="shared" si="0"/>
        <v/>
      </c>
      <c r="Q44" s="188"/>
      <c r="R44" s="191"/>
      <c r="S44" s="101"/>
      <c r="T44" s="39"/>
      <c r="U44" s="192"/>
      <c r="V44" s="193"/>
      <c r="W44" s="12"/>
      <c r="X44" s="575" t="s">
        <v>202</v>
      </c>
    </row>
    <row r="45" spans="1:24" hidden="1" x14ac:dyDescent="0.2">
      <c r="A45" s="13" t="s">
        <v>122</v>
      </c>
      <c r="B45" s="13" t="s">
        <v>74</v>
      </c>
      <c r="C45" s="13" t="s">
        <v>123</v>
      </c>
      <c r="D45" s="373" t="s">
        <v>86</v>
      </c>
      <c r="E45" s="148"/>
      <c r="F45" s="149"/>
      <c r="G45" s="149"/>
      <c r="H45" s="148"/>
      <c r="I45" s="149"/>
      <c r="J45" s="149"/>
      <c r="K45" s="149"/>
      <c r="L45" s="150"/>
      <c r="M45" s="151"/>
      <c r="N45" s="152"/>
      <c r="O45" s="98"/>
      <c r="P45" s="37" t="str">
        <f t="shared" si="0"/>
        <v/>
      </c>
      <c r="Q45" s="151"/>
      <c r="R45" s="190"/>
      <c r="S45" s="98"/>
      <c r="T45" s="64"/>
      <c r="U45" s="154"/>
      <c r="V45" s="155"/>
      <c r="W45" s="12"/>
      <c r="X45" s="575" t="s">
        <v>127</v>
      </c>
    </row>
    <row r="46" spans="1:24" hidden="1" x14ac:dyDescent="0.2">
      <c r="A46" s="14"/>
      <c r="B46" s="14"/>
      <c r="C46" s="14"/>
      <c r="D46" s="14"/>
      <c r="E46" s="99"/>
      <c r="F46" s="100"/>
      <c r="G46" s="100"/>
      <c r="H46" s="99"/>
      <c r="I46" s="100"/>
      <c r="J46" s="100"/>
      <c r="K46" s="100"/>
      <c r="L46" s="101"/>
      <c r="M46" s="188"/>
      <c r="N46" s="189"/>
      <c r="O46" s="101"/>
      <c r="P46" s="39" t="str">
        <f t="shared" si="0"/>
        <v/>
      </c>
      <c r="Q46" s="188"/>
      <c r="R46" s="191"/>
      <c r="S46" s="101"/>
      <c r="T46" s="39"/>
      <c r="U46" s="192"/>
      <c r="V46" s="193"/>
      <c r="W46" s="12"/>
      <c r="X46" s="575" t="s">
        <v>203</v>
      </c>
    </row>
    <row r="47" spans="1:24" hidden="1" x14ac:dyDescent="0.2">
      <c r="A47" s="13" t="s">
        <v>125</v>
      </c>
      <c r="B47" s="13" t="s">
        <v>74</v>
      </c>
      <c r="C47" s="373" t="s">
        <v>126</v>
      </c>
      <c r="D47" s="373" t="s">
        <v>81</v>
      </c>
      <c r="E47" s="148"/>
      <c r="F47" s="149"/>
      <c r="G47" s="149"/>
      <c r="H47" s="148"/>
      <c r="I47" s="149"/>
      <c r="J47" s="149"/>
      <c r="K47" s="149"/>
      <c r="L47" s="150"/>
      <c r="M47" s="151"/>
      <c r="N47" s="152"/>
      <c r="O47" s="98"/>
      <c r="P47" s="37" t="str">
        <f t="shared" si="0"/>
        <v/>
      </c>
      <c r="Q47" s="151"/>
      <c r="R47" s="190"/>
      <c r="S47" s="98"/>
      <c r="T47" s="64"/>
      <c r="U47" s="194"/>
      <c r="V47" s="195"/>
      <c r="W47" s="12"/>
      <c r="X47" s="575" t="s">
        <v>129</v>
      </c>
    </row>
    <row r="48" spans="1:24" hidden="1" x14ac:dyDescent="0.2">
      <c r="A48" s="14"/>
      <c r="B48" s="14"/>
      <c r="C48" s="14"/>
      <c r="D48" s="14"/>
      <c r="E48" s="99"/>
      <c r="F48" s="100"/>
      <c r="G48" s="100"/>
      <c r="H48" s="99"/>
      <c r="I48" s="100"/>
      <c r="J48" s="100"/>
      <c r="K48" s="100"/>
      <c r="L48" s="101"/>
      <c r="M48" s="188"/>
      <c r="N48" s="189"/>
      <c r="O48" s="101"/>
      <c r="P48" s="39" t="str">
        <f t="shared" si="0"/>
        <v/>
      </c>
      <c r="Q48" s="188"/>
      <c r="R48" s="191"/>
      <c r="S48" s="101"/>
      <c r="T48" s="39"/>
      <c r="U48" s="192"/>
      <c r="V48" s="193"/>
      <c r="W48" s="12"/>
      <c r="X48" s="575" t="s">
        <v>204</v>
      </c>
    </row>
    <row r="49" spans="1:24" hidden="1" x14ac:dyDescent="0.2">
      <c r="A49" s="13" t="s">
        <v>125</v>
      </c>
      <c r="B49" s="13" t="s">
        <v>74</v>
      </c>
      <c r="C49" s="373" t="s">
        <v>128</v>
      </c>
      <c r="D49" s="373" t="s">
        <v>86</v>
      </c>
      <c r="E49" s="148"/>
      <c r="F49" s="149"/>
      <c r="G49" s="149"/>
      <c r="H49" s="148"/>
      <c r="I49" s="149"/>
      <c r="J49" s="149"/>
      <c r="K49" s="149"/>
      <c r="L49" s="150"/>
      <c r="M49" s="151"/>
      <c r="N49" s="152"/>
      <c r="O49" s="98"/>
      <c r="P49" s="37" t="str">
        <f t="shared" si="0"/>
        <v/>
      </c>
      <c r="Q49" s="151"/>
      <c r="R49" s="190"/>
      <c r="S49" s="98"/>
      <c r="T49" s="64"/>
      <c r="U49" s="154"/>
      <c r="V49" s="155"/>
      <c r="W49" s="12"/>
      <c r="X49" s="575" t="s">
        <v>132</v>
      </c>
    </row>
    <row r="50" spans="1:24" hidden="1" x14ac:dyDescent="0.2">
      <c r="A50" s="14"/>
      <c r="B50" s="14"/>
      <c r="C50" s="14"/>
      <c r="D50" s="14"/>
      <c r="E50" s="99"/>
      <c r="F50" s="100"/>
      <c r="G50" s="100"/>
      <c r="H50" s="99"/>
      <c r="I50" s="100"/>
      <c r="J50" s="100"/>
      <c r="K50" s="100"/>
      <c r="L50" s="101"/>
      <c r="M50" s="188"/>
      <c r="N50" s="189"/>
      <c r="O50" s="101"/>
      <c r="P50" s="39" t="str">
        <f t="shared" si="0"/>
        <v/>
      </c>
      <c r="Q50" s="188"/>
      <c r="R50" s="191"/>
      <c r="S50" s="101"/>
      <c r="T50" s="39"/>
      <c r="U50" s="192"/>
      <c r="V50" s="193"/>
      <c r="W50" s="12"/>
      <c r="X50" s="575" t="s">
        <v>205</v>
      </c>
    </row>
    <row r="51" spans="1:24" hidden="1" x14ac:dyDescent="0.2">
      <c r="A51" s="13" t="s">
        <v>130</v>
      </c>
      <c r="B51" s="13" t="s">
        <v>94</v>
      </c>
      <c r="C51" s="13" t="s">
        <v>131</v>
      </c>
      <c r="D51" s="373" t="s">
        <v>81</v>
      </c>
      <c r="E51" s="148"/>
      <c r="F51" s="149"/>
      <c r="G51" s="149"/>
      <c r="H51" s="148"/>
      <c r="I51" s="149"/>
      <c r="J51" s="149"/>
      <c r="K51" s="149"/>
      <c r="L51" s="150"/>
      <c r="M51" s="151"/>
      <c r="N51" s="152"/>
      <c r="O51" s="98"/>
      <c r="P51" s="37" t="str">
        <f t="shared" si="0"/>
        <v/>
      </c>
      <c r="Q51" s="151"/>
      <c r="R51" s="190"/>
      <c r="S51" s="98"/>
      <c r="T51" s="64"/>
      <c r="U51" s="154"/>
      <c r="V51" s="155"/>
      <c r="W51" s="12"/>
      <c r="X51" s="575" t="s">
        <v>135</v>
      </c>
    </row>
    <row r="52" spans="1:24" hidden="1" x14ac:dyDescent="0.2">
      <c r="A52" s="14"/>
      <c r="B52" s="14"/>
      <c r="C52" s="14"/>
      <c r="D52" s="14"/>
      <c r="E52" s="99"/>
      <c r="F52" s="100"/>
      <c r="G52" s="100"/>
      <c r="H52" s="99"/>
      <c r="I52" s="100"/>
      <c r="J52" s="100"/>
      <c r="K52" s="100"/>
      <c r="L52" s="101"/>
      <c r="M52" s="188"/>
      <c r="N52" s="189"/>
      <c r="O52" s="101"/>
      <c r="P52" s="39" t="str">
        <f t="shared" si="0"/>
        <v/>
      </c>
      <c r="Q52" s="188"/>
      <c r="R52" s="191"/>
      <c r="S52" s="101"/>
      <c r="T52" s="39"/>
      <c r="U52" s="192"/>
      <c r="V52" s="193"/>
      <c r="W52" s="12"/>
      <c r="X52" s="575" t="s">
        <v>206</v>
      </c>
    </row>
    <row r="53" spans="1:24" hidden="1" x14ac:dyDescent="0.2">
      <c r="A53" s="13" t="s">
        <v>133</v>
      </c>
      <c r="B53" s="13" t="s">
        <v>94</v>
      </c>
      <c r="C53" s="13" t="s">
        <v>134</v>
      </c>
      <c r="D53" s="373" t="s">
        <v>86</v>
      </c>
      <c r="E53" s="148"/>
      <c r="F53" s="149"/>
      <c r="G53" s="149"/>
      <c r="H53" s="148"/>
      <c r="I53" s="149"/>
      <c r="J53" s="149"/>
      <c r="K53" s="149"/>
      <c r="L53" s="150"/>
      <c r="M53" s="151"/>
      <c r="N53" s="152"/>
      <c r="O53" s="98"/>
      <c r="P53" s="37" t="str">
        <f t="shared" si="0"/>
        <v/>
      </c>
      <c r="Q53" s="151"/>
      <c r="R53" s="190"/>
      <c r="S53" s="98"/>
      <c r="T53" s="64"/>
      <c r="U53" s="194"/>
      <c r="V53" s="195"/>
      <c r="W53" s="12"/>
      <c r="X53" s="575" t="s">
        <v>139</v>
      </c>
    </row>
    <row r="54" spans="1:24" hidden="1" x14ac:dyDescent="0.2">
      <c r="A54" s="14"/>
      <c r="B54" s="14"/>
      <c r="C54" s="14"/>
      <c r="D54" s="14"/>
      <c r="E54" s="99"/>
      <c r="F54" s="100"/>
      <c r="G54" s="100"/>
      <c r="H54" s="99"/>
      <c r="I54" s="100"/>
      <c r="J54" s="100"/>
      <c r="K54" s="100"/>
      <c r="L54" s="101"/>
      <c r="M54" s="188"/>
      <c r="N54" s="189"/>
      <c r="O54" s="101"/>
      <c r="P54" s="39" t="str">
        <f t="shared" si="0"/>
        <v/>
      </c>
      <c r="Q54" s="188"/>
      <c r="R54" s="191"/>
      <c r="S54" s="101"/>
      <c r="T54" s="39"/>
      <c r="U54" s="192"/>
      <c r="V54" s="193"/>
      <c r="W54" s="12"/>
      <c r="X54" s="575" t="s">
        <v>207</v>
      </c>
    </row>
    <row r="55" spans="1:24" hidden="1" x14ac:dyDescent="0.2">
      <c r="A55" s="13" t="s">
        <v>136</v>
      </c>
      <c r="B55" s="13" t="s">
        <v>137</v>
      </c>
      <c r="C55" s="13" t="s">
        <v>138</v>
      </c>
      <c r="D55" s="373" t="s">
        <v>81</v>
      </c>
      <c r="E55" s="148"/>
      <c r="F55" s="149"/>
      <c r="G55" s="149"/>
      <c r="H55" s="148"/>
      <c r="I55" s="149"/>
      <c r="J55" s="149"/>
      <c r="K55" s="149"/>
      <c r="L55" s="150"/>
      <c r="M55" s="151"/>
      <c r="N55" s="152"/>
      <c r="O55" s="98"/>
      <c r="P55" s="37" t="str">
        <f t="shared" si="0"/>
        <v/>
      </c>
      <c r="Q55" s="151"/>
      <c r="R55" s="190"/>
      <c r="S55" s="98"/>
      <c r="T55" s="64"/>
      <c r="U55" s="154"/>
      <c r="V55" s="155"/>
      <c r="W55" s="12"/>
      <c r="X55" s="575" t="s">
        <v>142</v>
      </c>
    </row>
    <row r="56" spans="1:24" hidden="1" x14ac:dyDescent="0.2">
      <c r="A56" s="14"/>
      <c r="B56" s="14"/>
      <c r="C56" s="14"/>
      <c r="D56" s="14"/>
      <c r="E56" s="99"/>
      <c r="F56" s="100"/>
      <c r="G56" s="100"/>
      <c r="H56" s="99"/>
      <c r="I56" s="100"/>
      <c r="J56" s="100"/>
      <c r="K56" s="100"/>
      <c r="L56" s="101"/>
      <c r="M56" s="188"/>
      <c r="N56" s="189"/>
      <c r="O56" s="101"/>
      <c r="P56" s="39" t="str">
        <f t="shared" si="0"/>
        <v/>
      </c>
      <c r="Q56" s="188"/>
      <c r="R56" s="191"/>
      <c r="S56" s="101"/>
      <c r="T56" s="39"/>
      <c r="U56" s="192"/>
      <c r="V56" s="193"/>
      <c r="W56" s="12"/>
      <c r="X56" s="575" t="s">
        <v>208</v>
      </c>
    </row>
    <row r="57" spans="1:24" hidden="1" x14ac:dyDescent="0.2">
      <c r="A57" s="13" t="s">
        <v>140</v>
      </c>
      <c r="B57" s="13" t="s">
        <v>74</v>
      </c>
      <c r="C57" s="13" t="s">
        <v>141</v>
      </c>
      <c r="D57" s="373" t="s">
        <v>86</v>
      </c>
      <c r="E57" s="148"/>
      <c r="F57" s="149"/>
      <c r="G57" s="149"/>
      <c r="H57" s="148"/>
      <c r="I57" s="149"/>
      <c r="J57" s="149"/>
      <c r="K57" s="149"/>
      <c r="L57" s="150"/>
      <c r="M57" s="151"/>
      <c r="N57" s="152"/>
      <c r="O57" s="98"/>
      <c r="P57" s="37" t="str">
        <f t="shared" si="0"/>
        <v/>
      </c>
      <c r="Q57" s="151"/>
      <c r="R57" s="190"/>
      <c r="S57" s="98"/>
      <c r="T57" s="64"/>
      <c r="U57" s="154"/>
      <c r="V57" s="155"/>
      <c r="W57" s="12"/>
      <c r="X57" s="575" t="s">
        <v>145</v>
      </c>
    </row>
    <row r="58" spans="1:24" hidden="1" x14ac:dyDescent="0.2">
      <c r="A58" s="14"/>
      <c r="B58" s="14"/>
      <c r="C58" s="14"/>
      <c r="D58" s="14"/>
      <c r="E58" s="99"/>
      <c r="F58" s="100"/>
      <c r="G58" s="100"/>
      <c r="H58" s="99"/>
      <c r="I58" s="100"/>
      <c r="J58" s="100"/>
      <c r="K58" s="100"/>
      <c r="L58" s="101"/>
      <c r="M58" s="188"/>
      <c r="N58" s="189"/>
      <c r="O58" s="101"/>
      <c r="P58" s="39" t="str">
        <f t="shared" si="0"/>
        <v/>
      </c>
      <c r="Q58" s="188"/>
      <c r="R58" s="191"/>
      <c r="S58" s="101"/>
      <c r="T58" s="39"/>
      <c r="U58" s="192"/>
      <c r="V58" s="193"/>
      <c r="W58" s="12"/>
      <c r="X58" s="575" t="s">
        <v>209</v>
      </c>
    </row>
    <row r="59" spans="1:24" hidden="1" x14ac:dyDescent="0.2">
      <c r="A59" s="13" t="s">
        <v>143</v>
      </c>
      <c r="B59" s="13" t="s">
        <v>94</v>
      </c>
      <c r="C59" s="13" t="s">
        <v>144</v>
      </c>
      <c r="D59" s="373" t="s">
        <v>86</v>
      </c>
      <c r="E59" s="148"/>
      <c r="F59" s="149"/>
      <c r="G59" s="149"/>
      <c r="H59" s="148"/>
      <c r="I59" s="149"/>
      <c r="J59" s="149"/>
      <c r="K59" s="149"/>
      <c r="L59" s="150"/>
      <c r="M59" s="151"/>
      <c r="N59" s="152"/>
      <c r="O59" s="98"/>
      <c r="P59" s="37" t="str">
        <f t="shared" si="0"/>
        <v/>
      </c>
      <c r="Q59" s="151"/>
      <c r="R59" s="190"/>
      <c r="S59" s="98"/>
      <c r="T59" s="64"/>
      <c r="U59" s="194"/>
      <c r="V59" s="195"/>
      <c r="W59" s="12"/>
      <c r="X59" s="575" t="s">
        <v>148</v>
      </c>
    </row>
    <row r="60" spans="1:24" hidden="1" x14ac:dyDescent="0.2">
      <c r="A60" s="14"/>
      <c r="B60" s="14"/>
      <c r="C60" s="14"/>
      <c r="D60" s="14"/>
      <c r="E60" s="99"/>
      <c r="F60" s="100"/>
      <c r="G60" s="100"/>
      <c r="H60" s="99"/>
      <c r="I60" s="100"/>
      <c r="J60" s="100"/>
      <c r="K60" s="100"/>
      <c r="L60" s="101"/>
      <c r="M60" s="188"/>
      <c r="N60" s="189"/>
      <c r="O60" s="101"/>
      <c r="P60" s="39" t="str">
        <f t="shared" si="0"/>
        <v/>
      </c>
      <c r="Q60" s="188"/>
      <c r="R60" s="191"/>
      <c r="S60" s="101"/>
      <c r="T60" s="39"/>
      <c r="U60" s="192"/>
      <c r="V60" s="193"/>
      <c r="W60" s="12"/>
      <c r="X60" s="575" t="s">
        <v>210</v>
      </c>
    </row>
    <row r="61" spans="1:24" hidden="1" x14ac:dyDescent="0.2">
      <c r="A61" s="13" t="s">
        <v>146</v>
      </c>
      <c r="B61" s="13" t="s">
        <v>74</v>
      </c>
      <c r="C61" s="13" t="s">
        <v>147</v>
      </c>
      <c r="D61" s="373" t="s">
        <v>81</v>
      </c>
      <c r="E61" s="148"/>
      <c r="F61" s="149"/>
      <c r="G61" s="149"/>
      <c r="H61" s="148"/>
      <c r="I61" s="149"/>
      <c r="J61" s="149"/>
      <c r="K61" s="149"/>
      <c r="L61" s="150"/>
      <c r="M61" s="151"/>
      <c r="N61" s="152"/>
      <c r="O61" s="98"/>
      <c r="P61" s="37" t="str">
        <f t="shared" si="0"/>
        <v/>
      </c>
      <c r="Q61" s="151"/>
      <c r="R61" s="190"/>
      <c r="S61" s="98"/>
      <c r="T61" s="64"/>
      <c r="U61" s="154"/>
      <c r="V61" s="155"/>
      <c r="W61" s="12"/>
      <c r="X61" s="575" t="s">
        <v>150</v>
      </c>
    </row>
    <row r="62" spans="1:24" hidden="1" x14ac:dyDescent="0.2">
      <c r="A62" s="14"/>
      <c r="B62" s="14"/>
      <c r="C62" s="14"/>
      <c r="D62" s="14"/>
      <c r="E62" s="99"/>
      <c r="F62" s="100"/>
      <c r="G62" s="100"/>
      <c r="H62" s="99"/>
      <c r="I62" s="100"/>
      <c r="J62" s="100"/>
      <c r="K62" s="100"/>
      <c r="L62" s="101"/>
      <c r="M62" s="188"/>
      <c r="N62" s="189"/>
      <c r="O62" s="101"/>
      <c r="P62" s="39" t="str">
        <f t="shared" si="0"/>
        <v/>
      </c>
      <c r="Q62" s="188"/>
      <c r="R62" s="191"/>
      <c r="S62" s="101"/>
      <c r="T62" s="39"/>
      <c r="U62" s="192"/>
      <c r="V62" s="193"/>
      <c r="W62" s="12"/>
      <c r="X62" s="575" t="s">
        <v>211</v>
      </c>
    </row>
    <row r="63" spans="1:24" hidden="1" x14ac:dyDescent="0.2">
      <c r="A63" s="13" t="s">
        <v>146</v>
      </c>
      <c r="B63" s="13" t="s">
        <v>74</v>
      </c>
      <c r="C63" s="373" t="s">
        <v>149</v>
      </c>
      <c r="D63" s="373" t="s">
        <v>86</v>
      </c>
      <c r="E63" s="148"/>
      <c r="F63" s="149"/>
      <c r="G63" s="149"/>
      <c r="H63" s="148"/>
      <c r="I63" s="149"/>
      <c r="J63" s="149"/>
      <c r="K63" s="149"/>
      <c r="L63" s="150"/>
      <c r="M63" s="151"/>
      <c r="N63" s="152"/>
      <c r="O63" s="98"/>
      <c r="P63" s="37" t="str">
        <f t="shared" si="0"/>
        <v/>
      </c>
      <c r="Q63" s="151"/>
      <c r="R63" s="190"/>
      <c r="S63" s="98"/>
      <c r="T63" s="64"/>
      <c r="U63" s="154"/>
      <c r="V63" s="155"/>
      <c r="W63" s="12"/>
      <c r="X63" s="575" t="s">
        <v>152</v>
      </c>
    </row>
    <row r="64" spans="1:24" hidden="1" x14ac:dyDescent="0.2">
      <c r="A64" s="14"/>
      <c r="B64" s="14"/>
      <c r="C64" s="14"/>
      <c r="D64" s="14"/>
      <c r="E64" s="99"/>
      <c r="F64" s="100"/>
      <c r="G64" s="100"/>
      <c r="H64" s="99"/>
      <c r="I64" s="100"/>
      <c r="J64" s="100"/>
      <c r="K64" s="100"/>
      <c r="L64" s="101"/>
      <c r="M64" s="188"/>
      <c r="N64" s="189"/>
      <c r="O64" s="101"/>
      <c r="P64" s="39" t="str">
        <f t="shared" si="0"/>
        <v/>
      </c>
      <c r="Q64" s="188"/>
      <c r="R64" s="191"/>
      <c r="S64" s="101"/>
      <c r="T64" s="39"/>
      <c r="U64" s="192"/>
      <c r="V64" s="193"/>
      <c r="W64" s="12"/>
      <c r="X64" s="575" t="s">
        <v>212</v>
      </c>
    </row>
    <row r="65" spans="1:24" hidden="1" x14ac:dyDescent="0.2">
      <c r="A65" s="13" t="s">
        <v>146</v>
      </c>
      <c r="B65" s="13" t="s">
        <v>74</v>
      </c>
      <c r="C65" s="373" t="s">
        <v>151</v>
      </c>
      <c r="D65" s="373" t="s">
        <v>81</v>
      </c>
      <c r="E65" s="148"/>
      <c r="F65" s="149"/>
      <c r="G65" s="149"/>
      <c r="H65" s="148"/>
      <c r="I65" s="149"/>
      <c r="J65" s="149"/>
      <c r="K65" s="149"/>
      <c r="L65" s="150"/>
      <c r="M65" s="151"/>
      <c r="N65" s="152"/>
      <c r="O65" s="98"/>
      <c r="P65" s="37" t="str">
        <f t="shared" si="0"/>
        <v/>
      </c>
      <c r="Q65" s="151"/>
      <c r="R65" s="190"/>
      <c r="S65" s="98"/>
      <c r="T65" s="64"/>
      <c r="U65" s="194"/>
      <c r="V65" s="195"/>
      <c r="W65" s="12"/>
      <c r="X65" s="575" t="s">
        <v>154</v>
      </c>
    </row>
    <row r="66" spans="1:24" hidden="1" x14ac:dyDescent="0.2">
      <c r="A66" s="14"/>
      <c r="B66" s="14"/>
      <c r="C66" s="14"/>
      <c r="D66" s="14"/>
      <c r="E66" s="99"/>
      <c r="F66" s="100"/>
      <c r="G66" s="100"/>
      <c r="H66" s="99"/>
      <c r="I66" s="100"/>
      <c r="J66" s="100"/>
      <c r="K66" s="100"/>
      <c r="L66" s="101"/>
      <c r="M66" s="188"/>
      <c r="N66" s="189"/>
      <c r="O66" s="101"/>
      <c r="P66" s="39" t="str">
        <f t="shared" si="0"/>
        <v/>
      </c>
      <c r="Q66" s="188"/>
      <c r="R66" s="191"/>
      <c r="S66" s="101"/>
      <c r="T66" s="39"/>
      <c r="U66" s="192"/>
      <c r="V66" s="193"/>
      <c r="W66" s="12"/>
      <c r="X66" s="575" t="s">
        <v>213</v>
      </c>
    </row>
    <row r="67" spans="1:24" hidden="1" x14ac:dyDescent="0.2">
      <c r="A67" s="13" t="s">
        <v>146</v>
      </c>
      <c r="B67" s="13" t="s">
        <v>74</v>
      </c>
      <c r="C67" s="13" t="s">
        <v>153</v>
      </c>
      <c r="D67" s="373" t="s">
        <v>86</v>
      </c>
      <c r="E67" s="148"/>
      <c r="F67" s="149"/>
      <c r="G67" s="149"/>
      <c r="H67" s="148"/>
      <c r="I67" s="149"/>
      <c r="J67" s="149"/>
      <c r="K67" s="149"/>
      <c r="L67" s="150"/>
      <c r="M67" s="151"/>
      <c r="N67" s="152"/>
      <c r="O67" s="98"/>
      <c r="P67" s="37" t="str">
        <f t="shared" si="0"/>
        <v/>
      </c>
      <c r="Q67" s="151"/>
      <c r="R67" s="190"/>
      <c r="S67" s="98"/>
      <c r="T67" s="64"/>
      <c r="U67" s="154"/>
      <c r="V67" s="155"/>
      <c r="W67" s="12"/>
      <c r="X67" s="573" t="s">
        <v>79</v>
      </c>
    </row>
    <row r="68" spans="1:24" hidden="1" x14ac:dyDescent="0.2">
      <c r="A68" s="14"/>
      <c r="B68" s="14"/>
      <c r="C68" s="14"/>
      <c r="D68" s="14"/>
      <c r="E68" s="99"/>
      <c r="F68" s="100"/>
      <c r="G68" s="100"/>
      <c r="H68" s="99"/>
      <c r="I68" s="100"/>
      <c r="J68" s="100"/>
      <c r="K68" s="100"/>
      <c r="L68" s="101"/>
      <c r="M68" s="188"/>
      <c r="N68" s="189"/>
      <c r="O68" s="101"/>
      <c r="P68" s="39" t="str">
        <f t="shared" si="0"/>
        <v/>
      </c>
      <c r="Q68" s="188"/>
      <c r="R68" s="191"/>
      <c r="S68" s="101"/>
      <c r="T68" s="39"/>
      <c r="U68" s="192"/>
      <c r="V68" s="193"/>
      <c r="W68" s="12"/>
      <c r="X68" s="575"/>
    </row>
    <row r="69" spans="1:24" hidden="1" x14ac:dyDescent="0.2">
      <c r="A69" s="13" t="s">
        <v>155</v>
      </c>
      <c r="B69" s="13" t="s">
        <v>94</v>
      </c>
      <c r="C69" s="13" t="s">
        <v>156</v>
      </c>
      <c r="D69" s="373" t="s">
        <v>86</v>
      </c>
      <c r="E69" s="148"/>
      <c r="F69" s="149"/>
      <c r="G69" s="149"/>
      <c r="H69" s="148"/>
      <c r="I69" s="149"/>
      <c r="J69" s="149"/>
      <c r="K69" s="149"/>
      <c r="L69" s="150"/>
      <c r="M69" s="151"/>
      <c r="N69" s="152"/>
      <c r="O69" s="98"/>
      <c r="P69" s="37" t="str">
        <f t="shared" si="0"/>
        <v/>
      </c>
      <c r="Q69" s="151"/>
      <c r="R69" s="190"/>
      <c r="S69" s="98"/>
      <c r="T69" s="64"/>
      <c r="U69" s="154"/>
      <c r="V69" s="155"/>
      <c r="W69" s="12"/>
      <c r="X69" s="573"/>
    </row>
    <row r="70" spans="1:24" hidden="1" x14ac:dyDescent="0.2">
      <c r="A70" s="14"/>
      <c r="B70" s="14"/>
      <c r="C70" s="14"/>
      <c r="D70" s="14"/>
      <c r="E70" s="99"/>
      <c r="F70" s="100"/>
      <c r="G70" s="100"/>
      <c r="H70" s="99"/>
      <c r="I70" s="100"/>
      <c r="J70" s="100"/>
      <c r="K70" s="100"/>
      <c r="L70" s="101"/>
      <c r="M70" s="188"/>
      <c r="N70" s="189"/>
      <c r="O70" s="101"/>
      <c r="P70" s="39" t="str">
        <f t="shared" si="0"/>
        <v/>
      </c>
      <c r="Q70" s="188"/>
      <c r="R70" s="191"/>
      <c r="S70" s="101"/>
      <c r="T70" s="39"/>
      <c r="U70" s="192"/>
      <c r="V70" s="193"/>
      <c r="W70" s="12"/>
      <c r="X70" s="573"/>
    </row>
    <row r="71" spans="1:24" hidden="1" x14ac:dyDescent="0.2">
      <c r="A71" s="13" t="s">
        <v>157</v>
      </c>
      <c r="B71" s="13" t="s">
        <v>79</v>
      </c>
      <c r="C71" s="13" t="s">
        <v>158</v>
      </c>
      <c r="D71" s="373" t="s">
        <v>81</v>
      </c>
      <c r="E71" s="148"/>
      <c r="F71" s="149"/>
      <c r="G71" s="149"/>
      <c r="H71" s="148"/>
      <c r="I71" s="149"/>
      <c r="J71" s="149"/>
      <c r="K71" s="149"/>
      <c r="L71" s="150"/>
      <c r="M71" s="151"/>
      <c r="N71" s="152"/>
      <c r="O71" s="98"/>
      <c r="P71" s="37" t="str">
        <f t="shared" si="0"/>
        <v/>
      </c>
      <c r="Q71" s="151"/>
      <c r="R71" s="190"/>
      <c r="S71" s="98"/>
      <c r="T71" s="64"/>
      <c r="U71" s="194"/>
      <c r="V71" s="195"/>
      <c r="W71" s="12"/>
      <c r="X71" s="575" t="s">
        <v>159</v>
      </c>
    </row>
    <row r="72" spans="1:24" hidden="1" x14ac:dyDescent="0.2">
      <c r="A72" s="14"/>
      <c r="B72" s="14"/>
      <c r="C72" s="14"/>
      <c r="D72" s="14"/>
      <c r="E72" s="99"/>
      <c r="F72" s="100"/>
      <c r="G72" s="100"/>
      <c r="H72" s="99"/>
      <c r="I72" s="100"/>
      <c r="J72" s="100"/>
      <c r="K72" s="100"/>
      <c r="L72" s="101"/>
      <c r="M72" s="188"/>
      <c r="N72" s="189"/>
      <c r="O72" s="101"/>
      <c r="P72" s="39" t="str">
        <f t="shared" si="0"/>
        <v/>
      </c>
      <c r="Q72" s="188"/>
      <c r="R72" s="191"/>
      <c r="S72" s="101"/>
      <c r="T72" s="39"/>
      <c r="U72" s="192"/>
      <c r="V72" s="193"/>
      <c r="W72" s="12"/>
      <c r="X72" s="575" t="s">
        <v>226</v>
      </c>
    </row>
    <row r="73" spans="1:24" hidden="1" x14ac:dyDescent="0.2">
      <c r="A73" s="13" t="s">
        <v>160</v>
      </c>
      <c r="B73" s="13" t="s">
        <v>79</v>
      </c>
      <c r="C73" s="13" t="s">
        <v>161</v>
      </c>
      <c r="D73" s="373" t="s">
        <v>81</v>
      </c>
      <c r="E73" s="148"/>
      <c r="F73" s="149"/>
      <c r="G73" s="149"/>
      <c r="H73" s="148"/>
      <c r="I73" s="149"/>
      <c r="J73" s="149"/>
      <c r="K73" s="149"/>
      <c r="L73" s="150"/>
      <c r="M73" s="151"/>
      <c r="N73" s="152"/>
      <c r="O73" s="98"/>
      <c r="P73" s="37" t="str">
        <f t="shared" si="0"/>
        <v/>
      </c>
      <c r="Q73" s="151"/>
      <c r="R73" s="190"/>
      <c r="S73" s="98"/>
      <c r="T73" s="64"/>
      <c r="U73" s="154"/>
      <c r="V73" s="155"/>
      <c r="W73" s="12"/>
      <c r="X73" s="575" t="s">
        <v>162</v>
      </c>
    </row>
    <row r="74" spans="1:24" hidden="1" x14ac:dyDescent="0.2">
      <c r="A74" s="14"/>
      <c r="B74" s="14"/>
      <c r="C74" s="14"/>
      <c r="D74" s="14"/>
      <c r="E74" s="99"/>
      <c r="F74" s="100"/>
      <c r="G74" s="100"/>
      <c r="H74" s="99"/>
      <c r="I74" s="100"/>
      <c r="J74" s="100"/>
      <c r="K74" s="100"/>
      <c r="L74" s="101"/>
      <c r="M74" s="188"/>
      <c r="N74" s="189"/>
      <c r="O74" s="101"/>
      <c r="P74" s="39" t="str">
        <f t="shared" si="0"/>
        <v/>
      </c>
      <c r="Q74" s="188"/>
      <c r="R74" s="191"/>
      <c r="S74" s="101"/>
      <c r="T74" s="39"/>
      <c r="U74" s="192"/>
      <c r="V74" s="193"/>
      <c r="W74" s="12"/>
    </row>
    <row r="75" spans="1:24" hidden="1" x14ac:dyDescent="0.2">
      <c r="A75" s="13" t="s">
        <v>163</v>
      </c>
      <c r="B75" s="13" t="s">
        <v>74</v>
      </c>
      <c r="C75" s="13" t="s">
        <v>164</v>
      </c>
      <c r="D75" s="373" t="s">
        <v>86</v>
      </c>
      <c r="E75" s="148"/>
      <c r="F75" s="149"/>
      <c r="G75" s="149"/>
      <c r="H75" s="148"/>
      <c r="I75" s="149"/>
      <c r="J75" s="149"/>
      <c r="K75" s="149"/>
      <c r="L75" s="150"/>
      <c r="M75" s="151"/>
      <c r="N75" s="152"/>
      <c r="O75" s="98"/>
      <c r="P75" s="37" t="str">
        <f t="shared" ref="P75:P114" si="1">IF(N75="","",MAX(M75-N75,0))</f>
        <v/>
      </c>
      <c r="Q75" s="151"/>
      <c r="R75" s="190"/>
      <c r="S75" s="98"/>
      <c r="T75" s="64"/>
      <c r="U75" s="154"/>
      <c r="V75" s="155"/>
      <c r="W75" s="12"/>
      <c r="X75" s="454" t="s">
        <v>229</v>
      </c>
    </row>
    <row r="76" spans="1:24" hidden="1" x14ac:dyDescent="0.2">
      <c r="A76" s="14"/>
      <c r="B76" s="14"/>
      <c r="C76" s="14"/>
      <c r="D76" s="14"/>
      <c r="E76" s="99"/>
      <c r="F76" s="100"/>
      <c r="G76" s="100"/>
      <c r="H76" s="99"/>
      <c r="I76" s="100"/>
      <c r="J76" s="100"/>
      <c r="K76" s="100"/>
      <c r="L76" s="101"/>
      <c r="M76" s="188"/>
      <c r="N76" s="189"/>
      <c r="O76" s="101"/>
      <c r="P76" s="39" t="str">
        <f t="shared" si="1"/>
        <v/>
      </c>
      <c r="Q76" s="188"/>
      <c r="R76" s="191"/>
      <c r="S76" s="101"/>
      <c r="T76" s="39"/>
      <c r="U76" s="192"/>
      <c r="V76" s="193"/>
      <c r="W76" s="12"/>
      <c r="X76" s="454" t="s">
        <v>224</v>
      </c>
    </row>
    <row r="77" spans="1:24" hidden="1" x14ac:dyDescent="0.2">
      <c r="A77" s="13" t="s">
        <v>165</v>
      </c>
      <c r="B77" s="13" t="s">
        <v>74</v>
      </c>
      <c r="C77" s="13" t="s">
        <v>166</v>
      </c>
      <c r="D77" s="373" t="s">
        <v>86</v>
      </c>
      <c r="E77" s="148"/>
      <c r="F77" s="149"/>
      <c r="G77" s="149"/>
      <c r="H77" s="148"/>
      <c r="I77" s="149"/>
      <c r="J77" s="149"/>
      <c r="K77" s="149"/>
      <c r="L77" s="150"/>
      <c r="M77" s="151"/>
      <c r="N77" s="152"/>
      <c r="O77" s="98"/>
      <c r="P77" s="37" t="str">
        <f t="shared" si="1"/>
        <v/>
      </c>
      <c r="Q77" s="151"/>
      <c r="R77" s="190"/>
      <c r="S77" s="98"/>
      <c r="T77" s="64"/>
      <c r="U77" s="194"/>
      <c r="V77" s="195"/>
      <c r="W77" s="12"/>
      <c r="X77" s="454" t="s">
        <v>79</v>
      </c>
    </row>
    <row r="78" spans="1:24" hidden="1" x14ac:dyDescent="0.2">
      <c r="A78" s="14"/>
      <c r="B78" s="14"/>
      <c r="C78" s="14"/>
      <c r="D78" s="14"/>
      <c r="E78" s="99"/>
      <c r="F78" s="100"/>
      <c r="G78" s="100"/>
      <c r="H78" s="99"/>
      <c r="I78" s="100"/>
      <c r="J78" s="100"/>
      <c r="K78" s="100"/>
      <c r="L78" s="101"/>
      <c r="M78" s="188"/>
      <c r="N78" s="189"/>
      <c r="O78" s="101"/>
      <c r="P78" s="39" t="str">
        <f t="shared" si="1"/>
        <v/>
      </c>
      <c r="Q78" s="188"/>
      <c r="R78" s="191"/>
      <c r="S78" s="101"/>
      <c r="T78" s="39"/>
      <c r="U78" s="192"/>
      <c r="V78" s="193"/>
      <c r="W78" s="12"/>
    </row>
    <row r="79" spans="1:24" hidden="1" x14ac:dyDescent="0.2">
      <c r="A79" s="13" t="s">
        <v>167</v>
      </c>
      <c r="B79" s="13" t="s">
        <v>137</v>
      </c>
      <c r="C79" s="13" t="s">
        <v>168</v>
      </c>
      <c r="D79" s="373" t="s">
        <v>81</v>
      </c>
      <c r="E79" s="148"/>
      <c r="F79" s="149"/>
      <c r="G79" s="149"/>
      <c r="H79" s="148"/>
      <c r="I79" s="149"/>
      <c r="J79" s="149"/>
      <c r="K79" s="149"/>
      <c r="L79" s="150"/>
      <c r="M79" s="151"/>
      <c r="N79" s="152"/>
      <c r="O79" s="98"/>
      <c r="P79" s="37" t="str">
        <f t="shared" si="1"/>
        <v/>
      </c>
      <c r="Q79" s="151"/>
      <c r="R79" s="190"/>
      <c r="S79" s="98"/>
      <c r="T79" s="64"/>
      <c r="U79" s="154"/>
      <c r="V79" s="155"/>
      <c r="W79" s="12"/>
    </row>
    <row r="80" spans="1:24" hidden="1" x14ac:dyDescent="0.2">
      <c r="A80" s="14"/>
      <c r="B80" s="14"/>
      <c r="C80" s="14"/>
      <c r="D80" s="14"/>
      <c r="E80" s="99"/>
      <c r="F80" s="100"/>
      <c r="G80" s="100"/>
      <c r="H80" s="99"/>
      <c r="I80" s="100"/>
      <c r="J80" s="100"/>
      <c r="K80" s="100"/>
      <c r="L80" s="101"/>
      <c r="M80" s="188"/>
      <c r="N80" s="189"/>
      <c r="O80" s="101"/>
      <c r="P80" s="39" t="str">
        <f t="shared" si="1"/>
        <v/>
      </c>
      <c r="Q80" s="188"/>
      <c r="R80" s="191"/>
      <c r="S80" s="101"/>
      <c r="T80" s="39"/>
      <c r="U80" s="192"/>
      <c r="V80" s="193"/>
      <c r="W80" s="12"/>
    </row>
    <row r="81" spans="1:23" hidden="1" x14ac:dyDescent="0.2">
      <c r="A81" s="13" t="s">
        <v>169</v>
      </c>
      <c r="B81" s="13" t="s">
        <v>94</v>
      </c>
      <c r="C81" s="13" t="s">
        <v>170</v>
      </c>
      <c r="D81" s="373" t="s">
        <v>81</v>
      </c>
      <c r="E81" s="148"/>
      <c r="F81" s="149"/>
      <c r="G81" s="149"/>
      <c r="H81" s="148"/>
      <c r="I81" s="149"/>
      <c r="J81" s="149"/>
      <c r="K81" s="149"/>
      <c r="L81" s="150"/>
      <c r="M81" s="151"/>
      <c r="N81" s="152"/>
      <c r="O81" s="98"/>
      <c r="P81" s="37" t="str">
        <f t="shared" si="1"/>
        <v/>
      </c>
      <c r="Q81" s="151"/>
      <c r="R81" s="190"/>
      <c r="S81" s="98"/>
      <c r="T81" s="64"/>
      <c r="U81" s="154"/>
      <c r="V81" s="155"/>
      <c r="W81" s="12"/>
    </row>
    <row r="82" spans="1:23" hidden="1" x14ac:dyDescent="0.2">
      <c r="A82" s="14"/>
      <c r="B82" s="14"/>
      <c r="C82" s="14"/>
      <c r="D82" s="14"/>
      <c r="E82" s="99"/>
      <c r="F82" s="100"/>
      <c r="G82" s="100"/>
      <c r="H82" s="99"/>
      <c r="I82" s="100"/>
      <c r="J82" s="100"/>
      <c r="K82" s="100"/>
      <c r="L82" s="101"/>
      <c r="M82" s="188"/>
      <c r="N82" s="189"/>
      <c r="O82" s="101"/>
      <c r="P82" s="39" t="str">
        <f t="shared" si="1"/>
        <v/>
      </c>
      <c r="Q82" s="188"/>
      <c r="R82" s="191"/>
      <c r="S82" s="101"/>
      <c r="T82" s="39"/>
      <c r="U82" s="192"/>
      <c r="V82" s="193"/>
      <c r="W82" s="12"/>
    </row>
    <row r="83" spans="1:23" hidden="1" x14ac:dyDescent="0.2">
      <c r="A83" s="729" t="s">
        <v>169</v>
      </c>
      <c r="B83" s="729" t="s">
        <v>94</v>
      </c>
      <c r="C83" s="729" t="s">
        <v>171</v>
      </c>
      <c r="D83" s="729" t="s">
        <v>81</v>
      </c>
      <c r="E83" s="148"/>
      <c r="F83" s="149"/>
      <c r="G83" s="149"/>
      <c r="H83" s="148"/>
      <c r="I83" s="149"/>
      <c r="J83" s="149"/>
      <c r="K83" s="149"/>
      <c r="L83" s="150"/>
      <c r="M83" s="151"/>
      <c r="N83" s="152"/>
      <c r="O83" s="98"/>
      <c r="P83" s="37" t="str">
        <f t="shared" si="1"/>
        <v/>
      </c>
      <c r="Q83" s="151"/>
      <c r="R83" s="190"/>
      <c r="S83" s="98"/>
      <c r="T83" s="64"/>
      <c r="U83" s="194"/>
      <c r="V83" s="195"/>
      <c r="W83" s="12"/>
    </row>
    <row r="84" spans="1:23" hidden="1" x14ac:dyDescent="0.2">
      <c r="A84" s="5"/>
      <c r="B84" s="5"/>
      <c r="C84" s="5"/>
      <c r="D84" s="5"/>
      <c r="E84" s="99"/>
      <c r="F84" s="100"/>
      <c r="G84" s="100"/>
      <c r="H84" s="99"/>
      <c r="I84" s="100"/>
      <c r="J84" s="100"/>
      <c r="K84" s="100"/>
      <c r="L84" s="101"/>
      <c r="M84" s="188"/>
      <c r="N84" s="189"/>
      <c r="O84" s="101"/>
      <c r="P84" s="39" t="str">
        <f t="shared" si="1"/>
        <v/>
      </c>
      <c r="Q84" s="188"/>
      <c r="R84" s="191"/>
      <c r="S84" s="101"/>
      <c r="T84" s="39"/>
      <c r="U84" s="192"/>
      <c r="V84" s="193"/>
      <c r="W84" s="12"/>
    </row>
    <row r="85" spans="1:23" hidden="1" x14ac:dyDescent="0.2">
      <c r="A85" s="13" t="s">
        <v>172</v>
      </c>
      <c r="B85" s="13" t="s">
        <v>74</v>
      </c>
      <c r="C85" s="13" t="s">
        <v>173</v>
      </c>
      <c r="D85" s="373" t="s">
        <v>86</v>
      </c>
      <c r="E85" s="148"/>
      <c r="F85" s="149"/>
      <c r="G85" s="149"/>
      <c r="H85" s="148"/>
      <c r="I85" s="149"/>
      <c r="J85" s="149"/>
      <c r="K85" s="149"/>
      <c r="L85" s="150"/>
      <c r="M85" s="151"/>
      <c r="N85" s="152"/>
      <c r="O85" s="98"/>
      <c r="P85" s="37" t="str">
        <f t="shared" si="1"/>
        <v/>
      </c>
      <c r="Q85" s="151"/>
      <c r="R85" s="190"/>
      <c r="S85" s="98"/>
      <c r="T85" s="64"/>
      <c r="U85" s="154"/>
      <c r="V85" s="155"/>
      <c r="W85" s="12"/>
    </row>
    <row r="86" spans="1:23" hidden="1" x14ac:dyDescent="0.2">
      <c r="A86" s="14"/>
      <c r="B86" s="14"/>
      <c r="C86" s="14"/>
      <c r="D86" s="14"/>
      <c r="E86" s="99"/>
      <c r="F86" s="100"/>
      <c r="G86" s="100"/>
      <c r="H86" s="99"/>
      <c r="I86" s="100"/>
      <c r="J86" s="100"/>
      <c r="K86" s="100"/>
      <c r="L86" s="101"/>
      <c r="M86" s="188"/>
      <c r="N86" s="189"/>
      <c r="O86" s="101"/>
      <c r="P86" s="39" t="str">
        <f t="shared" si="1"/>
        <v/>
      </c>
      <c r="Q86" s="188"/>
      <c r="R86" s="191"/>
      <c r="S86" s="101"/>
      <c r="T86" s="39"/>
      <c r="U86" s="192"/>
      <c r="V86" s="193"/>
      <c r="W86" s="12"/>
    </row>
    <row r="87" spans="1:23" hidden="1" x14ac:dyDescent="0.2">
      <c r="A87" s="13" t="s">
        <v>174</v>
      </c>
      <c r="B87" s="13" t="s">
        <v>94</v>
      </c>
      <c r="C87" s="13" t="s">
        <v>175</v>
      </c>
      <c r="D87" s="373" t="s">
        <v>86</v>
      </c>
      <c r="E87" s="148"/>
      <c r="F87" s="149"/>
      <c r="G87" s="149"/>
      <c r="H87" s="148"/>
      <c r="I87" s="149"/>
      <c r="J87" s="149"/>
      <c r="K87" s="149"/>
      <c r="L87" s="150"/>
      <c r="M87" s="151"/>
      <c r="N87" s="152"/>
      <c r="O87" s="98"/>
      <c r="P87" s="37" t="str">
        <f t="shared" si="1"/>
        <v/>
      </c>
      <c r="Q87" s="151"/>
      <c r="R87" s="190"/>
      <c r="S87" s="98"/>
      <c r="T87" s="64"/>
      <c r="U87" s="154"/>
      <c r="V87" s="155"/>
      <c r="W87" s="12"/>
    </row>
    <row r="88" spans="1:23" hidden="1" x14ac:dyDescent="0.2">
      <c r="A88" s="14"/>
      <c r="B88" s="14"/>
      <c r="C88" s="14"/>
      <c r="D88" s="14"/>
      <c r="E88" s="99"/>
      <c r="F88" s="100"/>
      <c r="G88" s="100"/>
      <c r="H88" s="99"/>
      <c r="I88" s="100"/>
      <c r="J88" s="100"/>
      <c r="K88" s="100"/>
      <c r="L88" s="101"/>
      <c r="M88" s="188"/>
      <c r="N88" s="189"/>
      <c r="O88" s="101"/>
      <c r="P88" s="39" t="str">
        <f t="shared" si="1"/>
        <v/>
      </c>
      <c r="Q88" s="188"/>
      <c r="R88" s="191"/>
      <c r="S88" s="101"/>
      <c r="T88" s="39"/>
      <c r="U88" s="192"/>
      <c r="V88" s="193"/>
      <c r="W88" s="12"/>
    </row>
    <row r="89" spans="1:23" hidden="1" x14ac:dyDescent="0.2">
      <c r="A89" s="729" t="s">
        <v>174</v>
      </c>
      <c r="B89" s="729" t="s">
        <v>94</v>
      </c>
      <c r="C89" s="729" t="s">
        <v>176</v>
      </c>
      <c r="D89" s="729" t="s">
        <v>81</v>
      </c>
      <c r="E89" s="148"/>
      <c r="F89" s="149"/>
      <c r="G89" s="149"/>
      <c r="H89" s="148"/>
      <c r="I89" s="149"/>
      <c r="J89" s="149"/>
      <c r="K89" s="149"/>
      <c r="L89" s="150"/>
      <c r="M89" s="151"/>
      <c r="N89" s="152"/>
      <c r="O89" s="98"/>
      <c r="P89" s="37" t="str">
        <f t="shared" si="1"/>
        <v/>
      </c>
      <c r="Q89" s="151"/>
      <c r="R89" s="190"/>
      <c r="S89" s="98"/>
      <c r="T89" s="64"/>
      <c r="U89" s="194"/>
      <c r="V89" s="195"/>
      <c r="W89" s="12"/>
    </row>
    <row r="90" spans="1:23" hidden="1" x14ac:dyDescent="0.2">
      <c r="A90" s="5"/>
      <c r="B90" s="5"/>
      <c r="C90" s="5"/>
      <c r="D90" s="5"/>
      <c r="E90" s="99"/>
      <c r="F90" s="100"/>
      <c r="G90" s="100"/>
      <c r="H90" s="99"/>
      <c r="I90" s="100"/>
      <c r="J90" s="100"/>
      <c r="K90" s="100"/>
      <c r="L90" s="101"/>
      <c r="M90" s="188"/>
      <c r="N90" s="189"/>
      <c r="O90" s="101"/>
      <c r="P90" s="39" t="str">
        <f t="shared" si="1"/>
        <v/>
      </c>
      <c r="Q90" s="188"/>
      <c r="R90" s="191"/>
      <c r="S90" s="101"/>
      <c r="T90" s="39"/>
      <c r="U90" s="192"/>
      <c r="V90" s="193"/>
      <c r="W90" s="12"/>
    </row>
    <row r="91" spans="1:23" hidden="1" x14ac:dyDescent="0.2">
      <c r="A91" s="13" t="s">
        <v>177</v>
      </c>
      <c r="B91" s="13" t="s">
        <v>79</v>
      </c>
      <c r="C91" s="13" t="s">
        <v>80</v>
      </c>
      <c r="D91" s="373" t="s">
        <v>81</v>
      </c>
      <c r="E91" s="148"/>
      <c r="F91" s="149"/>
      <c r="G91" s="149"/>
      <c r="H91" s="148"/>
      <c r="I91" s="149"/>
      <c r="J91" s="149"/>
      <c r="K91" s="149"/>
      <c r="L91" s="150"/>
      <c r="M91" s="151"/>
      <c r="N91" s="152"/>
      <c r="O91" s="98"/>
      <c r="P91" s="37" t="str">
        <f t="shared" si="1"/>
        <v/>
      </c>
      <c r="Q91" s="151"/>
      <c r="R91" s="190"/>
      <c r="S91" s="98"/>
      <c r="T91" s="64"/>
      <c r="U91" s="154"/>
      <c r="V91" s="155"/>
      <c r="W91" s="12"/>
    </row>
    <row r="92" spans="1:23" hidden="1" x14ac:dyDescent="0.2">
      <c r="A92" s="14"/>
      <c r="B92" s="14"/>
      <c r="C92" s="14"/>
      <c r="D92" s="14"/>
      <c r="E92" s="99"/>
      <c r="F92" s="100"/>
      <c r="G92" s="100"/>
      <c r="H92" s="99"/>
      <c r="I92" s="100"/>
      <c r="J92" s="100"/>
      <c r="K92" s="100"/>
      <c r="L92" s="101"/>
      <c r="M92" s="188"/>
      <c r="N92" s="189"/>
      <c r="O92" s="101"/>
      <c r="P92" s="39" t="str">
        <f t="shared" si="1"/>
        <v/>
      </c>
      <c r="Q92" s="188"/>
      <c r="R92" s="191"/>
      <c r="S92" s="101"/>
      <c r="T92" s="39"/>
      <c r="U92" s="192"/>
      <c r="V92" s="193"/>
      <c r="W92" s="12"/>
    </row>
    <row r="93" spans="1:23" hidden="1" x14ac:dyDescent="0.2">
      <c r="A93" s="13" t="s">
        <v>178</v>
      </c>
      <c r="B93" s="13" t="s">
        <v>79</v>
      </c>
      <c r="C93" s="13" t="s">
        <v>179</v>
      </c>
      <c r="D93" s="373" t="s">
        <v>81</v>
      </c>
      <c r="E93" s="148"/>
      <c r="F93" s="149"/>
      <c r="G93" s="149"/>
      <c r="H93" s="148"/>
      <c r="I93" s="149"/>
      <c r="J93" s="149"/>
      <c r="K93" s="149"/>
      <c r="L93" s="150"/>
      <c r="M93" s="151"/>
      <c r="N93" s="152"/>
      <c r="O93" s="98"/>
      <c r="P93" s="37" t="str">
        <f t="shared" si="1"/>
        <v/>
      </c>
      <c r="Q93" s="151"/>
      <c r="R93" s="190"/>
      <c r="S93" s="98"/>
      <c r="T93" s="64"/>
      <c r="U93" s="154"/>
      <c r="V93" s="155"/>
      <c r="W93" s="12"/>
    </row>
    <row r="94" spans="1:23" hidden="1" x14ac:dyDescent="0.2">
      <c r="A94" s="14"/>
      <c r="B94" s="14"/>
      <c r="C94" s="14"/>
      <c r="D94" s="14"/>
      <c r="E94" s="99"/>
      <c r="F94" s="100"/>
      <c r="G94" s="100"/>
      <c r="H94" s="99"/>
      <c r="I94" s="100"/>
      <c r="J94" s="100"/>
      <c r="K94" s="100"/>
      <c r="L94" s="101"/>
      <c r="M94" s="188"/>
      <c r="N94" s="189"/>
      <c r="O94" s="101"/>
      <c r="P94" s="39" t="str">
        <f t="shared" si="1"/>
        <v/>
      </c>
      <c r="Q94" s="188"/>
      <c r="R94" s="191"/>
      <c r="S94" s="101"/>
      <c r="T94" s="39"/>
      <c r="U94" s="192"/>
      <c r="V94" s="193"/>
      <c r="W94" s="12"/>
    </row>
    <row r="95" spans="1:23" hidden="1" x14ac:dyDescent="0.2">
      <c r="A95" s="13" t="s">
        <v>181</v>
      </c>
      <c r="B95" s="13" t="s">
        <v>94</v>
      </c>
      <c r="C95" s="13" t="s">
        <v>182</v>
      </c>
      <c r="D95" s="373" t="s">
        <v>81</v>
      </c>
      <c r="E95" s="148"/>
      <c r="F95" s="149"/>
      <c r="G95" s="149"/>
      <c r="H95" s="148"/>
      <c r="I95" s="149"/>
      <c r="J95" s="149"/>
      <c r="K95" s="149"/>
      <c r="L95" s="150"/>
      <c r="M95" s="151"/>
      <c r="N95" s="152"/>
      <c r="O95" s="98"/>
      <c r="P95" s="37" t="str">
        <f t="shared" si="1"/>
        <v/>
      </c>
      <c r="Q95" s="151"/>
      <c r="R95" s="190"/>
      <c r="S95" s="98"/>
      <c r="T95" s="64"/>
      <c r="U95" s="194"/>
      <c r="V95" s="195"/>
      <c r="W95" s="12"/>
    </row>
    <row r="96" spans="1:23" hidden="1" x14ac:dyDescent="0.2">
      <c r="A96" s="14"/>
      <c r="B96" s="14"/>
      <c r="C96" s="14"/>
      <c r="D96" s="14"/>
      <c r="E96" s="99"/>
      <c r="F96" s="100"/>
      <c r="G96" s="100"/>
      <c r="H96" s="99"/>
      <c r="I96" s="100"/>
      <c r="J96" s="100"/>
      <c r="K96" s="100"/>
      <c r="L96" s="101"/>
      <c r="M96" s="188"/>
      <c r="N96" s="189"/>
      <c r="O96" s="101"/>
      <c r="P96" s="39" t="str">
        <f t="shared" si="1"/>
        <v/>
      </c>
      <c r="Q96" s="188"/>
      <c r="R96" s="191"/>
      <c r="S96" s="101"/>
      <c r="T96" s="39"/>
      <c r="U96" s="192"/>
      <c r="V96" s="193"/>
      <c r="W96" s="12"/>
    </row>
    <row r="97" spans="1:23" hidden="1" x14ac:dyDescent="0.2">
      <c r="A97" s="13" t="s">
        <v>183</v>
      </c>
      <c r="B97" s="13" t="s">
        <v>74</v>
      </c>
      <c r="C97" s="13" t="s">
        <v>184</v>
      </c>
      <c r="D97" s="373" t="s">
        <v>86</v>
      </c>
      <c r="E97" s="148"/>
      <c r="F97" s="149"/>
      <c r="G97" s="149"/>
      <c r="H97" s="148"/>
      <c r="I97" s="149"/>
      <c r="J97" s="149"/>
      <c r="K97" s="149"/>
      <c r="L97" s="150"/>
      <c r="M97" s="151"/>
      <c r="N97" s="152"/>
      <c r="O97" s="98"/>
      <c r="P97" s="37" t="str">
        <f t="shared" si="1"/>
        <v/>
      </c>
      <c r="Q97" s="151"/>
      <c r="R97" s="190"/>
      <c r="S97" s="98"/>
      <c r="T97" s="64"/>
      <c r="U97" s="154"/>
      <c r="V97" s="155"/>
      <c r="W97" s="12"/>
    </row>
    <row r="98" spans="1:23" hidden="1" x14ac:dyDescent="0.2">
      <c r="A98" s="14"/>
      <c r="B98" s="14"/>
      <c r="C98" s="14"/>
      <c r="D98" s="14"/>
      <c r="E98" s="99"/>
      <c r="F98" s="100"/>
      <c r="G98" s="100"/>
      <c r="H98" s="99"/>
      <c r="I98" s="100"/>
      <c r="J98" s="100"/>
      <c r="K98" s="100"/>
      <c r="L98" s="101"/>
      <c r="M98" s="188"/>
      <c r="N98" s="189"/>
      <c r="O98" s="101"/>
      <c r="P98" s="39" t="str">
        <f t="shared" si="1"/>
        <v/>
      </c>
      <c r="Q98" s="188"/>
      <c r="R98" s="191"/>
      <c r="S98" s="101"/>
      <c r="T98" s="39"/>
      <c r="U98" s="192"/>
      <c r="V98" s="193"/>
      <c r="W98" s="12"/>
    </row>
    <row r="99" spans="1:23" hidden="1" x14ac:dyDescent="0.2">
      <c r="A99" s="13" t="s">
        <v>185</v>
      </c>
      <c r="B99" s="13" t="s">
        <v>74</v>
      </c>
      <c r="C99" s="13" t="s">
        <v>186</v>
      </c>
      <c r="D99" s="373" t="s">
        <v>86</v>
      </c>
      <c r="E99" s="148"/>
      <c r="F99" s="149"/>
      <c r="G99" s="149"/>
      <c r="H99" s="148"/>
      <c r="I99" s="149"/>
      <c r="J99" s="149"/>
      <c r="K99" s="149"/>
      <c r="L99" s="150"/>
      <c r="M99" s="151"/>
      <c r="N99" s="152"/>
      <c r="O99" s="98"/>
      <c r="P99" s="37" t="str">
        <f t="shared" si="1"/>
        <v/>
      </c>
      <c r="Q99" s="151"/>
      <c r="R99" s="190"/>
      <c r="S99" s="98"/>
      <c r="T99" s="64"/>
      <c r="U99" s="154"/>
      <c r="V99" s="155"/>
      <c r="W99" s="12"/>
    </row>
    <row r="100" spans="1:23" hidden="1" x14ac:dyDescent="0.2">
      <c r="A100" s="14"/>
      <c r="B100" s="14"/>
      <c r="C100" s="14"/>
      <c r="D100" s="14"/>
      <c r="E100" s="99"/>
      <c r="F100" s="100"/>
      <c r="G100" s="100"/>
      <c r="H100" s="99"/>
      <c r="I100" s="100"/>
      <c r="J100" s="100"/>
      <c r="K100" s="100"/>
      <c r="L100" s="101"/>
      <c r="M100" s="188"/>
      <c r="N100" s="189"/>
      <c r="O100" s="101"/>
      <c r="P100" s="39" t="str">
        <f t="shared" si="1"/>
        <v/>
      </c>
      <c r="Q100" s="188"/>
      <c r="R100" s="191"/>
      <c r="S100" s="101"/>
      <c r="T100" s="39"/>
      <c r="U100" s="192"/>
      <c r="V100" s="193"/>
      <c r="W100" s="12"/>
    </row>
    <row r="101" spans="1:23" hidden="1" x14ac:dyDescent="0.2">
      <c r="A101" s="13" t="s">
        <v>187</v>
      </c>
      <c r="B101" s="13" t="s">
        <v>79</v>
      </c>
      <c r="C101" s="13" t="s">
        <v>188</v>
      </c>
      <c r="D101" s="373" t="s">
        <v>81</v>
      </c>
      <c r="E101" s="148"/>
      <c r="F101" s="149"/>
      <c r="G101" s="149"/>
      <c r="H101" s="148"/>
      <c r="I101" s="149"/>
      <c r="J101" s="149"/>
      <c r="K101" s="149"/>
      <c r="L101" s="150"/>
      <c r="M101" s="151"/>
      <c r="N101" s="152"/>
      <c r="O101" s="98"/>
      <c r="P101" s="37" t="str">
        <f t="shared" si="1"/>
        <v/>
      </c>
      <c r="Q101" s="151"/>
      <c r="R101" s="190"/>
      <c r="S101" s="98"/>
      <c r="T101" s="64"/>
      <c r="U101" s="194"/>
      <c r="V101" s="195"/>
      <c r="W101" s="12"/>
    </row>
    <row r="102" spans="1:23" hidden="1" x14ac:dyDescent="0.2">
      <c r="A102" s="14"/>
      <c r="B102" s="14"/>
      <c r="C102" s="14"/>
      <c r="D102" s="14"/>
      <c r="E102" s="99"/>
      <c r="F102" s="100"/>
      <c r="G102" s="100"/>
      <c r="H102" s="99"/>
      <c r="I102" s="100"/>
      <c r="J102" s="100"/>
      <c r="K102" s="100"/>
      <c r="L102" s="101"/>
      <c r="M102" s="188"/>
      <c r="N102" s="189"/>
      <c r="O102" s="101"/>
      <c r="P102" s="39" t="str">
        <f t="shared" si="1"/>
        <v/>
      </c>
      <c r="Q102" s="188"/>
      <c r="R102" s="191"/>
      <c r="S102" s="101"/>
      <c r="T102" s="39"/>
      <c r="U102" s="192"/>
      <c r="V102" s="193"/>
      <c r="W102" s="12"/>
    </row>
    <row r="103" spans="1:23" hidden="1" x14ac:dyDescent="0.2">
      <c r="A103" s="13" t="s">
        <v>189</v>
      </c>
      <c r="B103" s="13" t="s">
        <v>79</v>
      </c>
      <c r="C103" s="13" t="s">
        <v>190</v>
      </c>
      <c r="D103" s="373" t="s">
        <v>81</v>
      </c>
      <c r="E103" s="148"/>
      <c r="F103" s="149"/>
      <c r="G103" s="149"/>
      <c r="H103" s="148"/>
      <c r="I103" s="149"/>
      <c r="J103" s="149"/>
      <c r="K103" s="149"/>
      <c r="L103" s="150"/>
      <c r="M103" s="151"/>
      <c r="N103" s="152"/>
      <c r="O103" s="98"/>
      <c r="P103" s="37" t="str">
        <f t="shared" si="1"/>
        <v/>
      </c>
      <c r="Q103" s="151"/>
      <c r="R103" s="190"/>
      <c r="S103" s="98"/>
      <c r="T103" s="64"/>
      <c r="U103" s="154"/>
      <c r="V103" s="155"/>
      <c r="W103" s="12"/>
    </row>
    <row r="104" spans="1:23" hidden="1" x14ac:dyDescent="0.2">
      <c r="A104" s="14"/>
      <c r="B104" s="14"/>
      <c r="C104" s="14"/>
      <c r="D104" s="14"/>
      <c r="E104" s="99"/>
      <c r="F104" s="100"/>
      <c r="G104" s="100"/>
      <c r="H104" s="99"/>
      <c r="I104" s="100"/>
      <c r="J104" s="100"/>
      <c r="K104" s="100"/>
      <c r="L104" s="101"/>
      <c r="M104" s="188"/>
      <c r="N104" s="189"/>
      <c r="O104" s="101"/>
      <c r="P104" s="39" t="str">
        <f t="shared" si="1"/>
        <v/>
      </c>
      <c r="Q104" s="188"/>
      <c r="R104" s="191"/>
      <c r="S104" s="101"/>
      <c r="T104" s="39"/>
      <c r="U104" s="192"/>
      <c r="V104" s="193"/>
      <c r="W104" s="12"/>
    </row>
    <row r="105" spans="1:23" hidden="1" x14ac:dyDescent="0.2">
      <c r="A105" s="729" t="s">
        <v>191</v>
      </c>
      <c r="B105" s="729" t="s">
        <v>94</v>
      </c>
      <c r="C105" s="729" t="s">
        <v>192</v>
      </c>
      <c r="D105" s="373" t="s">
        <v>81</v>
      </c>
      <c r="E105" s="148"/>
      <c r="F105" s="149"/>
      <c r="G105" s="149"/>
      <c r="H105" s="148"/>
      <c r="I105" s="149"/>
      <c r="J105" s="149"/>
      <c r="K105" s="149"/>
      <c r="L105" s="150"/>
      <c r="M105" s="151"/>
      <c r="N105" s="152"/>
      <c r="O105" s="98"/>
      <c r="P105" s="37" t="str">
        <f t="shared" si="1"/>
        <v/>
      </c>
      <c r="Q105" s="151"/>
      <c r="R105" s="206"/>
      <c r="S105" s="150"/>
      <c r="T105" s="64"/>
      <c r="U105" s="154"/>
      <c r="V105" s="155"/>
      <c r="W105" s="12"/>
    </row>
    <row r="106" spans="1:23" ht="13.5" hidden="1" thickBot="1" x14ac:dyDescent="0.25">
      <c r="A106" s="6"/>
      <c r="B106" s="6"/>
      <c r="C106" s="6"/>
      <c r="D106" s="6"/>
      <c r="E106" s="208"/>
      <c r="F106" s="209"/>
      <c r="G106" s="209"/>
      <c r="H106" s="208"/>
      <c r="I106" s="209"/>
      <c r="J106" s="209"/>
      <c r="K106" s="209"/>
      <c r="L106" s="210"/>
      <c r="M106" s="211"/>
      <c r="N106" s="212"/>
      <c r="O106" s="213"/>
      <c r="P106" s="46" t="str">
        <f t="shared" si="1"/>
        <v/>
      </c>
      <c r="Q106" s="211"/>
      <c r="R106" s="214"/>
      <c r="S106" s="215"/>
      <c r="T106" s="46"/>
      <c r="U106" s="216"/>
      <c r="V106" s="217"/>
      <c r="W106" s="12"/>
    </row>
    <row r="107" spans="1:23" hidden="1" x14ac:dyDescent="0.2">
      <c r="A107" s="13"/>
      <c r="B107" s="373" t="s">
        <v>79</v>
      </c>
      <c r="C107" s="13"/>
      <c r="D107" s="373" t="s">
        <v>81</v>
      </c>
      <c r="E107" s="148"/>
      <c r="F107" s="149"/>
      <c r="G107" s="149"/>
      <c r="H107" s="148"/>
      <c r="I107" s="149"/>
      <c r="J107" s="149"/>
      <c r="K107" s="149"/>
      <c r="L107" s="150"/>
      <c r="M107" s="218"/>
      <c r="N107" s="219"/>
      <c r="O107" s="220"/>
      <c r="P107" s="52" t="str">
        <f t="shared" si="1"/>
        <v/>
      </c>
      <c r="Q107" s="218"/>
      <c r="R107" s="221"/>
      <c r="S107" s="220"/>
      <c r="T107" s="52"/>
      <c r="U107" s="194"/>
      <c r="V107" s="195"/>
      <c r="W107" s="12"/>
    </row>
    <row r="108" spans="1:23" hidden="1" x14ac:dyDescent="0.2">
      <c r="A108" s="14"/>
      <c r="B108" s="14"/>
      <c r="C108" s="14"/>
      <c r="D108" s="14"/>
      <c r="E108" s="99"/>
      <c r="F108" s="100"/>
      <c r="G108" s="100"/>
      <c r="H108" s="99"/>
      <c r="I108" s="100"/>
      <c r="J108" s="100"/>
      <c r="K108" s="100"/>
      <c r="L108" s="101"/>
      <c r="M108" s="188"/>
      <c r="N108" s="189"/>
      <c r="O108" s="101"/>
      <c r="P108" s="39" t="str">
        <f t="shared" si="1"/>
        <v/>
      </c>
      <c r="Q108" s="188"/>
      <c r="R108" s="222"/>
      <c r="S108" s="223"/>
      <c r="T108" s="39"/>
      <c r="U108" s="192"/>
      <c r="V108" s="193"/>
      <c r="W108" s="12"/>
    </row>
    <row r="109" spans="1:23" hidden="1" x14ac:dyDescent="0.2">
      <c r="A109" s="5"/>
      <c r="B109" s="729" t="s">
        <v>79</v>
      </c>
      <c r="C109" s="5"/>
      <c r="D109" s="373" t="s">
        <v>81</v>
      </c>
      <c r="E109" s="148"/>
      <c r="F109" s="149"/>
      <c r="G109" s="149"/>
      <c r="H109" s="148"/>
      <c r="I109" s="149"/>
      <c r="J109" s="149"/>
      <c r="K109" s="149"/>
      <c r="L109" s="150"/>
      <c r="M109" s="151"/>
      <c r="N109" s="152"/>
      <c r="O109" s="98"/>
      <c r="P109" s="37" t="str">
        <f t="shared" si="1"/>
        <v/>
      </c>
      <c r="Q109" s="151"/>
      <c r="R109" s="190"/>
      <c r="S109" s="98"/>
      <c r="T109" s="37"/>
      <c r="U109" s="154"/>
      <c r="V109" s="155"/>
      <c r="W109" s="12"/>
    </row>
    <row r="110" spans="1:23" hidden="1" x14ac:dyDescent="0.2">
      <c r="A110" s="5"/>
      <c r="B110" s="5"/>
      <c r="C110" s="5"/>
      <c r="D110" s="14"/>
      <c r="E110" s="99"/>
      <c r="F110" s="100"/>
      <c r="G110" s="100"/>
      <c r="H110" s="99"/>
      <c r="I110" s="100"/>
      <c r="J110" s="100"/>
      <c r="K110" s="100"/>
      <c r="L110" s="101"/>
      <c r="M110" s="188"/>
      <c r="N110" s="189"/>
      <c r="O110" s="101"/>
      <c r="P110" s="39" t="str">
        <f t="shared" si="1"/>
        <v/>
      </c>
      <c r="Q110" s="188"/>
      <c r="R110" s="191"/>
      <c r="S110" s="101"/>
      <c r="T110" s="39"/>
      <c r="U110" s="192"/>
      <c r="V110" s="193"/>
      <c r="W110" s="12"/>
    </row>
    <row r="111" spans="1:23" hidden="1" x14ac:dyDescent="0.2">
      <c r="A111" s="13"/>
      <c r="B111" s="373" t="s">
        <v>79</v>
      </c>
      <c r="C111" s="13"/>
      <c r="D111" s="373" t="s">
        <v>81</v>
      </c>
      <c r="E111" s="148"/>
      <c r="F111" s="149"/>
      <c r="G111" s="149"/>
      <c r="H111" s="148"/>
      <c r="I111" s="149"/>
      <c r="J111" s="149"/>
      <c r="K111" s="149"/>
      <c r="L111" s="150"/>
      <c r="M111" s="151"/>
      <c r="N111" s="152"/>
      <c r="O111" s="98"/>
      <c r="P111" s="37" t="str">
        <f t="shared" si="1"/>
        <v/>
      </c>
      <c r="Q111" s="151"/>
      <c r="R111" s="190"/>
      <c r="S111" s="98"/>
      <c r="T111" s="37"/>
      <c r="U111" s="154"/>
      <c r="V111" s="155"/>
      <c r="W111" s="12"/>
    </row>
    <row r="112" spans="1:23" hidden="1" x14ac:dyDescent="0.2">
      <c r="A112" s="14"/>
      <c r="B112" s="14"/>
      <c r="C112" s="14"/>
      <c r="D112" s="14"/>
      <c r="E112" s="99"/>
      <c r="F112" s="100"/>
      <c r="G112" s="100"/>
      <c r="H112" s="99"/>
      <c r="I112" s="100"/>
      <c r="J112" s="100"/>
      <c r="K112" s="100"/>
      <c r="L112" s="101"/>
      <c r="M112" s="188"/>
      <c r="N112" s="189"/>
      <c r="O112" s="101"/>
      <c r="P112" s="39" t="str">
        <f t="shared" si="1"/>
        <v/>
      </c>
      <c r="Q112" s="188"/>
      <c r="R112" s="191"/>
      <c r="S112" s="101"/>
      <c r="T112" s="39"/>
      <c r="U112" s="192"/>
      <c r="V112" s="193"/>
      <c r="W112" s="12"/>
    </row>
    <row r="113" spans="1:23" hidden="1" x14ac:dyDescent="0.2">
      <c r="A113" s="729"/>
      <c r="B113" s="729" t="s">
        <v>79</v>
      </c>
      <c r="C113" s="729"/>
      <c r="D113" s="373" t="s">
        <v>81</v>
      </c>
      <c r="E113" s="148"/>
      <c r="F113" s="149"/>
      <c r="G113" s="149"/>
      <c r="H113" s="148"/>
      <c r="I113" s="149"/>
      <c r="J113" s="149"/>
      <c r="K113" s="149"/>
      <c r="L113" s="150"/>
      <c r="M113" s="151"/>
      <c r="N113" s="152"/>
      <c r="O113" s="98"/>
      <c r="P113" s="37" t="str">
        <f t="shared" si="1"/>
        <v/>
      </c>
      <c r="Q113" s="151"/>
      <c r="R113" s="190"/>
      <c r="S113" s="98"/>
      <c r="T113" s="37"/>
      <c r="U113" s="194"/>
      <c r="V113" s="195"/>
      <c r="W113" s="12"/>
    </row>
    <row r="114" spans="1:23" ht="13.5" hidden="1" thickBot="1" x14ac:dyDescent="0.25">
      <c r="A114" s="6"/>
      <c r="B114" s="6"/>
      <c r="C114" s="6"/>
      <c r="D114" s="6"/>
      <c r="E114" s="208"/>
      <c r="F114" s="209"/>
      <c r="G114" s="209"/>
      <c r="H114" s="208"/>
      <c r="I114" s="209"/>
      <c r="J114" s="209"/>
      <c r="K114" s="209"/>
      <c r="L114" s="210"/>
      <c r="M114" s="224"/>
      <c r="N114" s="225"/>
      <c r="O114" s="210"/>
      <c r="P114" s="40" t="str">
        <f t="shared" si="1"/>
        <v/>
      </c>
      <c r="Q114" s="224"/>
      <c r="R114" s="214"/>
      <c r="S114" s="215"/>
      <c r="T114" s="40"/>
      <c r="U114" s="216"/>
      <c r="V114" s="217"/>
      <c r="W114" s="12"/>
    </row>
    <row r="115" spans="1:23" x14ac:dyDescent="0.2">
      <c r="E115" s="7"/>
      <c r="F115" s="8"/>
      <c r="G115" s="8"/>
      <c r="H115" s="7"/>
      <c r="I115" s="8"/>
      <c r="J115" s="8"/>
      <c r="K115" s="8"/>
      <c r="L115" s="7"/>
      <c r="M115" s="12"/>
      <c r="N115" s="9"/>
      <c r="O115" s="10"/>
      <c r="P115" s="11"/>
      <c r="Q115" s="11"/>
      <c r="R115" s="9"/>
      <c r="S115" s="10"/>
      <c r="T115" s="11"/>
    </row>
    <row r="116" spans="1:23" x14ac:dyDescent="0.2">
      <c r="I116" s="2"/>
      <c r="J116" s="2"/>
      <c r="K116" s="2"/>
      <c r="N116" s="3"/>
      <c r="O116" s="3"/>
    </row>
    <row r="117" spans="1:23" ht="15" hidden="1" x14ac:dyDescent="0.2">
      <c r="G117" s="32" t="s">
        <v>193</v>
      </c>
      <c r="I117" s="2"/>
      <c r="J117" s="2"/>
      <c r="K117" s="2"/>
      <c r="N117" s="3"/>
      <c r="O117" s="15"/>
    </row>
    <row r="118" spans="1:23" ht="15" hidden="1" x14ac:dyDescent="0.2">
      <c r="G118" s="32" t="s">
        <v>99</v>
      </c>
      <c r="I118" s="2"/>
      <c r="J118" s="2"/>
      <c r="K118" s="2"/>
      <c r="N118" s="3"/>
      <c r="O118" s="3"/>
    </row>
    <row r="119" spans="1:23" ht="15" hidden="1" x14ac:dyDescent="0.2">
      <c r="G119" s="32" t="s">
        <v>194</v>
      </c>
      <c r="I119" s="2"/>
      <c r="J119" s="2"/>
      <c r="K119" s="2"/>
      <c r="N119" s="3"/>
      <c r="O119" s="3"/>
    </row>
    <row r="120" spans="1:23" ht="15" hidden="1" x14ac:dyDescent="0.2">
      <c r="G120" s="32" t="s">
        <v>102</v>
      </c>
      <c r="I120" s="2"/>
      <c r="J120" s="2"/>
      <c r="K120" s="2"/>
      <c r="N120" s="3"/>
      <c r="O120" s="3"/>
    </row>
    <row r="121" spans="1:23" ht="15" hidden="1" x14ac:dyDescent="0.2">
      <c r="G121" s="32" t="s">
        <v>195</v>
      </c>
      <c r="N121" s="3"/>
      <c r="O121" s="15"/>
    </row>
    <row r="122" spans="1:23" ht="15" hidden="1" x14ac:dyDescent="0.2">
      <c r="G122" s="32" t="s">
        <v>105</v>
      </c>
      <c r="N122" s="3"/>
      <c r="O122" s="3"/>
    </row>
    <row r="123" spans="1:23" ht="15" hidden="1" x14ac:dyDescent="0.2">
      <c r="G123" s="32" t="s">
        <v>196</v>
      </c>
      <c r="N123" s="3"/>
      <c r="O123" s="3"/>
    </row>
    <row r="124" spans="1:23" ht="15" hidden="1" x14ac:dyDescent="0.2">
      <c r="G124" s="32" t="s">
        <v>107</v>
      </c>
      <c r="N124" s="3"/>
      <c r="O124" s="3"/>
    </row>
    <row r="125" spans="1:23" ht="15" hidden="1" x14ac:dyDescent="0.2">
      <c r="G125" s="32" t="s">
        <v>197</v>
      </c>
    </row>
    <row r="126" spans="1:23" ht="15" hidden="1" x14ac:dyDescent="0.2">
      <c r="G126" s="32" t="s">
        <v>110</v>
      </c>
    </row>
    <row r="127" spans="1:23" ht="15" hidden="1" x14ac:dyDescent="0.2">
      <c r="G127" s="32" t="s">
        <v>198</v>
      </c>
    </row>
    <row r="128" spans="1:23" ht="15" hidden="1" x14ac:dyDescent="0.2">
      <c r="G128" s="32" t="s">
        <v>113</v>
      </c>
    </row>
    <row r="129" spans="7:7" ht="15" hidden="1" x14ac:dyDescent="0.2">
      <c r="G129" s="32" t="s">
        <v>199</v>
      </c>
    </row>
    <row r="130" spans="7:7" ht="15" hidden="1" x14ac:dyDescent="0.2">
      <c r="G130" s="32" t="s">
        <v>116</v>
      </c>
    </row>
    <row r="131" spans="7:7" ht="15" hidden="1" x14ac:dyDescent="0.2">
      <c r="G131" s="32" t="s">
        <v>200</v>
      </c>
    </row>
    <row r="132" spans="7:7" ht="15" hidden="1" x14ac:dyDescent="0.2">
      <c r="G132" s="32" t="s">
        <v>119</v>
      </c>
    </row>
    <row r="133" spans="7:7" ht="15" hidden="1" x14ac:dyDescent="0.2">
      <c r="G133" s="32" t="s">
        <v>201</v>
      </c>
    </row>
    <row r="134" spans="7:7" ht="15" hidden="1" x14ac:dyDescent="0.2">
      <c r="G134" s="32" t="s">
        <v>124</v>
      </c>
    </row>
    <row r="135" spans="7:7" ht="15" hidden="1" x14ac:dyDescent="0.2">
      <c r="G135" s="32" t="s">
        <v>202</v>
      </c>
    </row>
    <row r="136" spans="7:7" ht="15" hidden="1" x14ac:dyDescent="0.2">
      <c r="G136" s="32" t="s">
        <v>127</v>
      </c>
    </row>
    <row r="137" spans="7:7" ht="15" hidden="1" x14ac:dyDescent="0.2">
      <c r="G137" s="32" t="s">
        <v>203</v>
      </c>
    </row>
    <row r="138" spans="7:7" ht="15" hidden="1" x14ac:dyDescent="0.2">
      <c r="G138" s="32" t="s">
        <v>129</v>
      </c>
    </row>
    <row r="139" spans="7:7" ht="15" hidden="1" x14ac:dyDescent="0.2">
      <c r="G139" s="32" t="s">
        <v>204</v>
      </c>
    </row>
    <row r="140" spans="7:7" ht="15" hidden="1" x14ac:dyDescent="0.2">
      <c r="G140" s="32" t="s">
        <v>132</v>
      </c>
    </row>
    <row r="141" spans="7:7" ht="15" hidden="1" x14ac:dyDescent="0.2">
      <c r="G141" s="32" t="s">
        <v>205</v>
      </c>
    </row>
    <row r="142" spans="7:7" ht="15" hidden="1" x14ac:dyDescent="0.2">
      <c r="G142" s="32" t="s">
        <v>135</v>
      </c>
    </row>
    <row r="143" spans="7:7" ht="15" hidden="1" x14ac:dyDescent="0.2">
      <c r="G143" s="32" t="s">
        <v>206</v>
      </c>
    </row>
    <row r="144" spans="7:7" ht="15" hidden="1" x14ac:dyDescent="0.2">
      <c r="G144" s="32" t="s">
        <v>139</v>
      </c>
    </row>
    <row r="145" spans="7:7" ht="15" hidden="1" x14ac:dyDescent="0.2">
      <c r="G145" s="32" t="s">
        <v>207</v>
      </c>
    </row>
    <row r="146" spans="7:7" ht="15" hidden="1" x14ac:dyDescent="0.2">
      <c r="G146" s="32" t="s">
        <v>142</v>
      </c>
    </row>
    <row r="147" spans="7:7" ht="15" hidden="1" x14ac:dyDescent="0.2">
      <c r="G147" s="32" t="s">
        <v>208</v>
      </c>
    </row>
    <row r="148" spans="7:7" ht="15" hidden="1" x14ac:dyDescent="0.2">
      <c r="G148" s="32" t="s">
        <v>145</v>
      </c>
    </row>
    <row r="149" spans="7:7" ht="15" hidden="1" x14ac:dyDescent="0.2">
      <c r="G149" s="32" t="s">
        <v>209</v>
      </c>
    </row>
    <row r="150" spans="7:7" ht="15" hidden="1" x14ac:dyDescent="0.2">
      <c r="G150" s="32" t="s">
        <v>148</v>
      </c>
    </row>
    <row r="151" spans="7:7" ht="15" hidden="1" x14ac:dyDescent="0.2">
      <c r="G151" s="32" t="s">
        <v>210</v>
      </c>
    </row>
    <row r="152" spans="7:7" ht="15" hidden="1" x14ac:dyDescent="0.2">
      <c r="G152" s="32" t="s">
        <v>150</v>
      </c>
    </row>
    <row r="153" spans="7:7" ht="15" hidden="1" x14ac:dyDescent="0.2">
      <c r="G153" s="32" t="s">
        <v>211</v>
      </c>
    </row>
    <row r="154" spans="7:7" ht="15" hidden="1" x14ac:dyDescent="0.2">
      <c r="G154" s="32" t="s">
        <v>152</v>
      </c>
    </row>
    <row r="155" spans="7:7" ht="15" hidden="1" x14ac:dyDescent="0.2">
      <c r="G155" s="32" t="s">
        <v>212</v>
      </c>
    </row>
    <row r="156" spans="7:7" ht="15" hidden="1" x14ac:dyDescent="0.2">
      <c r="G156" s="32" t="s">
        <v>154</v>
      </c>
    </row>
    <row r="157" spans="7:7" ht="15" hidden="1" x14ac:dyDescent="0.2">
      <c r="G157" s="32" t="s">
        <v>213</v>
      </c>
    </row>
    <row r="158" spans="7:7" ht="15" hidden="1" x14ac:dyDescent="0.25">
      <c r="G158" s="33" t="s">
        <v>79</v>
      </c>
    </row>
  </sheetData>
  <autoFilter ref="A7:V114">
    <filterColumn colId="3">
      <colorFilter dxfId="49"/>
    </filterColumn>
    <filterColumn colId="12" showButton="0"/>
    <filterColumn colId="13" showButton="0"/>
    <filterColumn colId="14" showButton="0"/>
    <filterColumn colId="16" showButton="0"/>
    <filterColumn colId="17" showButton="0"/>
    <filterColumn colId="18" showButton="0"/>
  </autoFilter>
  <dataConsolidate link="1"/>
  <mergeCells count="2">
    <mergeCell ref="M7:P7"/>
    <mergeCell ref="Q7:T7"/>
  </mergeCells>
  <conditionalFormatting sqref="O115 S115">
    <cfRule type="cellIs" dxfId="48" priority="1" stopIfTrue="1" operator="between">
      <formula>1</formula>
      <formula>2</formula>
    </cfRule>
  </conditionalFormatting>
  <dataValidations count="8">
    <dataValidation type="list" allowBlank="1" showInputMessage="1" showErrorMessage="1" sqref="L9:L114">
      <formula1>$X$71:$X$73</formula1>
    </dataValidation>
    <dataValidation type="list" allowBlank="1" showInputMessage="1" showErrorMessage="1" sqref="F4">
      <formula1>$X$26:$X$69</formula1>
    </dataValidation>
    <dataValidation type="list" allowBlank="1" showInputMessage="1" showErrorMessage="1" sqref="O9:O114 S9:S114">
      <formula1>$X$22:$X$24</formula1>
    </dataValidation>
    <dataValidation type="list" allowBlank="1" showInputMessage="1" showErrorMessage="1" sqref="H9:H114">
      <formula1>$X$14:$X$17</formula1>
    </dataValidation>
    <dataValidation type="list" allowBlank="1" showInputMessage="1" showErrorMessage="1" sqref="G9:G114 U9:U114">
      <formula1>$X$19:$X$20</formula1>
    </dataValidation>
    <dataValidation type="list" allowBlank="1" showInputMessage="1" showErrorMessage="1" sqref="E9:E114">
      <formula1>$X$9:$X$12</formula1>
    </dataValidation>
    <dataValidation type="list" allowBlank="1" showInputMessage="1" showErrorMessage="1" sqref="L116:L120">
      <formula1>$X$41:$X$45</formula1>
    </dataValidation>
    <dataValidation type="list" allowBlank="1" showInputMessage="1" showErrorMessage="1" sqref="J9:J114">
      <formula1>$X$75:$X$77</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933682D644544EB02D4B7EC1D30091" ma:contentTypeVersion="0" ma:contentTypeDescription="Create a new document." ma:contentTypeScope="" ma:versionID="19321c252177be8d9ce1721df7de9ae0">
  <xsd:schema xmlns:xsd="http://www.w3.org/2001/XMLSchema" xmlns:xs="http://www.w3.org/2001/XMLSchema" xmlns:p="http://schemas.microsoft.com/office/2006/metadata/properties" targetNamespace="http://schemas.microsoft.com/office/2006/metadata/properties" ma:root="true" ma:fieldsID="d15787acf22db4e4c0ac8b858fca64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96609E-1AA2-4682-ADD8-69CE90D24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ECEFCD-5AFF-4D62-AC83-7DE8A4281D3C}">
  <ds:schemaRefs>
    <ds:schemaRef ds:uri="http://schemas.openxmlformats.org/package/2006/metadata/core-propertie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A8B2E2C-DCAE-4268-A882-BDCA96ACCB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Methodology</vt:lpstr>
      <vt:lpstr>NCB cut-off</vt:lpstr>
      <vt:lpstr>AT - OeKB</vt:lpstr>
      <vt:lpstr>BE - BNYM CSD</vt:lpstr>
      <vt:lpstr>BE - EB</vt:lpstr>
      <vt:lpstr>BE, FR, NL - ESES CSDs</vt:lpstr>
      <vt:lpstr>BG - CDAD</vt:lpstr>
      <vt:lpstr>CH - SIX SIS</vt:lpstr>
      <vt:lpstr>CY - CSE</vt:lpstr>
      <vt:lpstr>CZ - CSDP</vt:lpstr>
      <vt:lpstr>DE - CBF</vt:lpstr>
      <vt:lpstr>DK - VP</vt:lpstr>
      <vt:lpstr>EE - ECSD</vt:lpstr>
      <vt:lpstr>ES - Iberclear</vt:lpstr>
      <vt:lpstr>FI - EFI</vt:lpstr>
      <vt:lpstr>GR - ATHEXCSD</vt:lpstr>
      <vt:lpstr>HR - SKDD</vt:lpstr>
      <vt:lpstr>HU - KELER</vt:lpstr>
      <vt:lpstr>IT - Monte Titoli</vt:lpstr>
      <vt:lpstr>LT - CSDL</vt:lpstr>
      <vt:lpstr>LU - CBL</vt:lpstr>
      <vt:lpstr>LU - LuxCSD</vt:lpstr>
      <vt:lpstr>LV - LCD</vt:lpstr>
      <vt:lpstr>MT - MSE</vt:lpstr>
      <vt:lpstr>NO - VPS</vt:lpstr>
      <vt:lpstr>PL - KDPW</vt:lpstr>
      <vt:lpstr>PT - Interbolsa</vt:lpstr>
      <vt:lpstr>RO - DC</vt:lpstr>
      <vt:lpstr>RU - NSD</vt:lpstr>
      <vt:lpstr>SE - ESE</vt:lpstr>
      <vt:lpstr>SK - CDCP SR</vt:lpstr>
      <vt:lpstr>TR - MKK</vt:lpstr>
      <vt:lpstr>UA- NDU</vt:lpstr>
      <vt:lpstr>UK - EUI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Trüb, Martin</dc:creator>
  <cp:lastModifiedBy>SB</cp:lastModifiedBy>
  <cp:revision/>
  <dcterms:created xsi:type="dcterms:W3CDTF">2008-09-22T06:42:52Z</dcterms:created>
  <dcterms:modified xsi:type="dcterms:W3CDTF">2015-01-26T10:30:23Z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0x010100CF933682D644544EB02D4B7EC1D30091</vt:lpwstr>
  </property>
</Properties>
</file>