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defaultThemeVersion="124226"/>
  <mc:AlternateContent xmlns:mc="http://schemas.openxmlformats.org/markup-compatibility/2006">
    <mc:Choice Requires="x15">
      <x15ac:absPath xmlns:x15ac="http://schemas.microsoft.com/office/spreadsheetml/2010/11/ac" url="C:\Users\ECSDA\OneDrive\Desktop\"/>
    </mc:Choice>
  </mc:AlternateContent>
  <xr:revisionPtr revIDLastSave="0" documentId="8_{2124DE30-0646-4951-83A0-6CD7C38829FA}" xr6:coauthVersionLast="47" xr6:coauthVersionMax="47" xr10:uidLastSave="{00000000-0000-0000-0000-000000000000}"/>
  <bookViews>
    <workbookView xWindow="-120" yWindow="-120" windowWidth="29040" windowHeight="15720" tabRatio="756" activeTab="1" xr2:uid="{00000000-000D-0000-FFFF-FFFF00000000}"/>
  </bookViews>
  <sheets>
    <sheet name="Methodology" sheetId="45" r:id="rId1"/>
    <sheet name="Links Matrix" sheetId="173" r:id="rId2"/>
  </sheets>
  <definedNames>
    <definedName name="_AT">#REF!</definedName>
    <definedName name="_ATCSD">#REF!</definedName>
    <definedName name="_CNEW">#REF!</definedName>
    <definedName name="_CY">#REF!</definedName>
    <definedName name="_CZ">#REF!</definedName>
    <definedName name="_R">#REF!</definedName>
    <definedName name="_Swedennew">#REF!</definedName>
    <definedName name="cech">#REF!</definedName>
    <definedName name="fi">#REF!</definedName>
    <definedName name="FIII">#REF!</definedName>
    <definedName name="finland">#REF!</definedName>
    <definedName name="LA">#REF!</definedName>
    <definedName name="lv">#REF!</definedName>
    <definedName name="x">#REF!</definedName>
    <definedName name="xx">#REF!</definedName>
    <definedName name="YesNo">#REF!</definedName>
    <definedName name="YY">#REF!</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173" l="1"/>
  <c r="I58" i="173"/>
  <c r="I60" i="173"/>
  <c r="I59" i="173" l="1"/>
  <c r="AJ60" i="173"/>
  <c r="AJ58" i="173"/>
  <c r="AJ57" i="173"/>
  <c r="AJ59" i="173" l="1"/>
  <c r="AJ62" i="173" s="1"/>
  <c r="O57" i="173" l="1"/>
  <c r="V62" i="173" l="1"/>
  <c r="AR61" i="173"/>
  <c r="AQ60" i="173"/>
  <c r="AP60" i="173"/>
  <c r="AO60" i="173"/>
  <c r="AN60" i="173"/>
  <c r="AM60" i="173"/>
  <c r="AL60" i="173"/>
  <c r="AK60" i="173"/>
  <c r="AI60" i="173"/>
  <c r="AH60" i="173"/>
  <c r="AG60" i="173"/>
  <c r="AF60" i="173"/>
  <c r="AE60" i="173"/>
  <c r="AD60" i="173"/>
  <c r="AC60" i="173"/>
  <c r="AB60" i="173"/>
  <c r="AA60" i="173"/>
  <c r="Z60" i="173"/>
  <c r="Y60" i="173"/>
  <c r="X60" i="173"/>
  <c r="W60" i="173"/>
  <c r="T60" i="173"/>
  <c r="S60" i="173"/>
  <c r="R60" i="173"/>
  <c r="Q60" i="173"/>
  <c r="P60" i="173"/>
  <c r="O60" i="173"/>
  <c r="N60" i="173"/>
  <c r="M60" i="173"/>
  <c r="L60" i="173"/>
  <c r="K60" i="173"/>
  <c r="J60" i="173"/>
  <c r="H60" i="173"/>
  <c r="G60" i="173"/>
  <c r="F60" i="173"/>
  <c r="E60" i="173"/>
  <c r="D60" i="173"/>
  <c r="AQ58" i="173"/>
  <c r="AP58" i="173"/>
  <c r="AO58" i="173"/>
  <c r="AN58" i="173"/>
  <c r="AM58" i="173"/>
  <c r="AL58" i="173"/>
  <c r="AK58" i="173"/>
  <c r="AI58" i="173"/>
  <c r="AI59" i="173" s="1"/>
  <c r="AI62" i="173" s="1"/>
  <c r="AH58" i="173"/>
  <c r="AG58" i="173"/>
  <c r="AF58" i="173"/>
  <c r="AE58" i="173"/>
  <c r="AD58" i="173"/>
  <c r="AC58" i="173"/>
  <c r="AB58" i="173"/>
  <c r="AA58" i="173"/>
  <c r="Z58" i="173"/>
  <c r="Y58" i="173"/>
  <c r="X58" i="173"/>
  <c r="W58" i="173"/>
  <c r="T58" i="173"/>
  <c r="S58" i="173"/>
  <c r="R58" i="173"/>
  <c r="Q58" i="173"/>
  <c r="P58" i="173"/>
  <c r="O58" i="173"/>
  <c r="N58" i="173"/>
  <c r="N59" i="173" s="1"/>
  <c r="M58" i="173"/>
  <c r="L58" i="173"/>
  <c r="K58" i="173"/>
  <c r="J58" i="173"/>
  <c r="I62" i="173"/>
  <c r="H58" i="173"/>
  <c r="G58" i="173"/>
  <c r="F58" i="173"/>
  <c r="E58" i="173"/>
  <c r="D58" i="173"/>
  <c r="AQ57" i="173"/>
  <c r="AP57" i="173"/>
  <c r="AO57" i="173"/>
  <c r="AN57" i="173"/>
  <c r="AM57" i="173"/>
  <c r="AL57" i="173"/>
  <c r="AK57" i="173"/>
  <c r="AH57" i="173"/>
  <c r="AG57" i="173"/>
  <c r="AF57" i="173"/>
  <c r="AE57" i="173"/>
  <c r="AE59" i="173" s="1"/>
  <c r="AE62" i="173" s="1"/>
  <c r="AD57" i="173"/>
  <c r="AC57" i="173"/>
  <c r="AC59" i="173" s="1"/>
  <c r="AB57" i="173"/>
  <c r="AB59" i="173" s="1"/>
  <c r="AB62" i="173" s="1"/>
  <c r="AA57" i="173"/>
  <c r="Z57" i="173"/>
  <c r="Y57" i="173"/>
  <c r="X57" i="173"/>
  <c r="W57" i="173"/>
  <c r="T57" i="173"/>
  <c r="S57" i="173"/>
  <c r="S59" i="173" s="1"/>
  <c r="S62" i="173" s="1"/>
  <c r="R57" i="173"/>
  <c r="Q57" i="173"/>
  <c r="P57" i="173"/>
  <c r="N57" i="173"/>
  <c r="M57" i="173"/>
  <c r="L57" i="173"/>
  <c r="K57" i="173"/>
  <c r="J57" i="173"/>
  <c r="H57" i="173"/>
  <c r="G57" i="173"/>
  <c r="F57" i="173"/>
  <c r="E57" i="173"/>
  <c r="D57" i="173"/>
  <c r="AF59" i="173"/>
  <c r="AF62" i="173" s="1"/>
  <c r="Z59" i="173" l="1"/>
  <c r="Z62" i="173" s="1"/>
  <c r="H59" i="173"/>
  <c r="H62" i="173" s="1"/>
  <c r="AH59" i="173"/>
  <c r="X62" i="173"/>
  <c r="J59" i="173"/>
  <c r="J62" i="173" s="1"/>
  <c r="AD59" i="173"/>
  <c r="AD62" i="173" s="1"/>
  <c r="D59" i="173"/>
  <c r="D62" i="173" s="1"/>
  <c r="W62" i="173"/>
  <c r="E59" i="173"/>
  <c r="AP59" i="173"/>
  <c r="AP62" i="173" s="1"/>
  <c r="P59" i="173"/>
  <c r="P62" i="173" s="1"/>
  <c r="Q59" i="173"/>
  <c r="Y59" i="173"/>
  <c r="Y62" i="173" s="1"/>
  <c r="L59" i="173"/>
  <c r="L62" i="173" s="1"/>
  <c r="AA59" i="173"/>
  <c r="AA62" i="173" s="1"/>
  <c r="AM59" i="173"/>
  <c r="AM62" i="173" s="1"/>
  <c r="F59" i="173"/>
  <c r="N62" i="173"/>
  <c r="AG59" i="173"/>
  <c r="AG62" i="173" s="1"/>
  <c r="Q62" i="173"/>
  <c r="AK59" i="173"/>
  <c r="AK62" i="173" s="1"/>
  <c r="G59" i="173"/>
  <c r="G62" i="173" s="1"/>
  <c r="AR57" i="173"/>
  <c r="AL59" i="173"/>
  <c r="AL62" i="173" s="1"/>
  <c r="AC62" i="173"/>
  <c r="K59" i="173"/>
  <c r="K62" i="173" s="1"/>
  <c r="AR60" i="173"/>
  <c r="AN59" i="173"/>
  <c r="AN62" i="173" s="1"/>
  <c r="T59" i="173"/>
  <c r="T62" i="173" s="1"/>
  <c r="O59" i="173"/>
  <c r="M59" i="173"/>
  <c r="M62" i="173" s="1"/>
  <c r="AQ59" i="173"/>
  <c r="AQ62" i="173" s="1"/>
  <c r="R59" i="173"/>
  <c r="R62" i="173" s="1"/>
  <c r="AO59" i="173"/>
  <c r="AO62" i="173" s="1"/>
  <c r="AH62" i="173"/>
  <c r="O62" i="173"/>
  <c r="AR58" i="173"/>
  <c r="AR62" i="173" l="1"/>
  <c r="AR59" i="1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Guest User</author>
    <author>Soraya Belghazi</author>
    <author>Sonja Vaisanen</author>
    <author>tc={A4679961-0734-4D4E-AE8A-33399B53607B}</author>
    <author>tc={5F3AAD26-220B-4BBC-82BB-16B2B5B55001}</author>
    <author>Kristjan Coklc</author>
    <author>Intern</author>
  </authors>
  <commentList>
    <comment ref="AG19" authorId="0" shapeId="0" xr:uid="{8BFA644B-3B01-423F-9A2D-8319AC214695}">
      <text>
        <r>
          <rPr>
            <sz val="10"/>
            <rFont val="Verdana"/>
            <family val="2"/>
          </rPr>
          <t>Unknown User:
Via DNB and Nordea</t>
        </r>
      </text>
    </comment>
    <comment ref="J20" authorId="1" shapeId="0" xr:uid="{70B50FFC-6086-41FE-932E-F6DB6719FAC3}">
      <text>
        <r>
          <rPr>
            <b/>
            <sz val="9"/>
            <color indexed="81"/>
            <rFont val="Tahoma"/>
            <family val="2"/>
          </rPr>
          <t>Operator: BNP France</t>
        </r>
        <r>
          <rPr>
            <sz val="9"/>
            <color indexed="81"/>
            <rFont val="Tahoma"/>
            <family val="2"/>
          </rPr>
          <t xml:space="preserve">
</t>
        </r>
      </text>
    </comment>
    <comment ref="Y21" authorId="1" shapeId="0" xr:uid="{16313012-58FB-4115-AE97-0FF7FBAF1250}">
      <text>
        <r>
          <rPr>
            <b/>
            <sz val="9"/>
            <color indexed="81"/>
            <rFont val="Tahoma"/>
            <family val="2"/>
          </rPr>
          <t xml:space="preserve">Via Eurobank Bulgaria </t>
        </r>
        <r>
          <rPr>
            <sz val="9"/>
            <color indexed="81"/>
            <rFont val="Tahoma"/>
            <family val="2"/>
          </rPr>
          <t xml:space="preserve">
</t>
        </r>
      </text>
    </comment>
    <comment ref="AH21" authorId="1" shapeId="0" xr:uid="{18B076E5-8BEA-4052-ABA8-ABAEEDABABF6}">
      <text>
        <r>
          <rPr>
            <b/>
            <sz val="9"/>
            <color indexed="81"/>
            <rFont val="Tahoma"/>
            <family val="2"/>
          </rPr>
          <t>Via Unicredit Bulbank</t>
        </r>
        <r>
          <rPr>
            <sz val="9"/>
            <color indexed="81"/>
            <rFont val="Tahoma"/>
            <family val="2"/>
          </rPr>
          <t xml:space="preserve">
</t>
        </r>
      </text>
    </comment>
    <comment ref="G22" authorId="1" shapeId="0" xr:uid="{5864CB3B-F07E-42FE-899D-91FBBB07B972}">
      <text>
        <r>
          <rPr>
            <b/>
            <sz val="9"/>
            <color indexed="81"/>
            <rFont val="Tahoma"/>
            <family val="2"/>
          </rPr>
          <t>Operator: Credit Suisse</t>
        </r>
        <r>
          <rPr>
            <sz val="9"/>
            <color indexed="81"/>
            <rFont val="Tahoma"/>
            <family val="2"/>
          </rPr>
          <t xml:space="preserve">
</t>
        </r>
      </text>
    </comment>
    <comment ref="Y22" authorId="1" shapeId="0" xr:uid="{2CA167FE-30F0-443F-8C52-FF26A51D03AF}">
      <text>
        <r>
          <rPr>
            <b/>
            <sz val="9"/>
            <color indexed="81"/>
            <rFont val="Tahoma"/>
            <family val="2"/>
          </rPr>
          <t>Via UBS AG</t>
        </r>
        <r>
          <rPr>
            <sz val="9"/>
            <color indexed="81"/>
            <rFont val="Tahoma"/>
            <family val="2"/>
          </rPr>
          <t xml:space="preserve">
</t>
        </r>
      </text>
    </comment>
    <comment ref="J23" authorId="1" shapeId="0" xr:uid="{09EA51AE-D152-4E04-9573-483AD07191A9}">
      <text>
        <r>
          <rPr>
            <b/>
            <sz val="9"/>
            <color indexed="81"/>
            <rFont val="Tahoma"/>
            <family val="2"/>
          </rPr>
          <t>Via Citibank Athens</t>
        </r>
        <r>
          <rPr>
            <sz val="9"/>
            <color indexed="81"/>
            <rFont val="Tahoma"/>
            <family val="2"/>
          </rPr>
          <t xml:space="preserve">
</t>
        </r>
      </text>
    </comment>
    <comment ref="Y23" authorId="1" shapeId="0" xr:uid="{6B874554-A7D1-4843-8D1B-99DA428243F2}">
      <text>
        <r>
          <rPr>
            <b/>
            <sz val="9"/>
            <color indexed="81"/>
            <rFont val="Tahoma"/>
            <family val="2"/>
          </rPr>
          <t>Via Citibank International</t>
        </r>
        <r>
          <rPr>
            <sz val="9"/>
            <color indexed="81"/>
            <rFont val="Tahoma"/>
            <family val="2"/>
          </rPr>
          <t xml:space="preserve">
</t>
        </r>
      </text>
    </comment>
    <comment ref="G24" authorId="1" shapeId="0" xr:uid="{FB36A499-F68A-449A-85A0-4D329CEE26C8}">
      <text>
        <r>
          <rPr>
            <b/>
            <sz val="9"/>
            <color indexed="81"/>
            <rFont val="Tahoma"/>
            <family val="2"/>
          </rPr>
          <t>Operator: Citibank</t>
        </r>
      </text>
    </comment>
    <comment ref="Y24" authorId="1" shapeId="0" xr:uid="{55DB1F5D-0E12-485A-AE25-3E4890FEB163}">
      <text>
        <r>
          <rPr>
            <b/>
            <sz val="9"/>
            <color indexed="81"/>
            <rFont val="Tahoma"/>
            <family val="2"/>
          </rPr>
          <t>Operator: UniCredit Bank Czech Republic and Slovakia, a.s</t>
        </r>
        <r>
          <rPr>
            <sz val="9"/>
            <color indexed="81"/>
            <rFont val="Tahoma"/>
            <family val="2"/>
          </rPr>
          <t xml:space="preserve">
</t>
        </r>
      </text>
    </comment>
    <comment ref="G27" authorId="1" shapeId="0" xr:uid="{50556211-0136-42C8-BC43-3B0B23757562}">
      <text>
        <r>
          <rPr>
            <b/>
            <sz val="9"/>
            <color indexed="81"/>
            <rFont val="Tahoma"/>
            <family val="2"/>
          </rPr>
          <t>Via Caceis (debt) and BP2S (equities)</t>
        </r>
        <r>
          <rPr>
            <sz val="9"/>
            <color indexed="81"/>
            <rFont val="Tahoma"/>
            <family val="2"/>
          </rPr>
          <t xml:space="preserve">
</t>
        </r>
      </text>
    </comment>
    <comment ref="J28" authorId="1" shapeId="0" xr:uid="{36FDFA39-15A2-417F-BFED-06A6C7CEA6B7}">
      <text>
        <r>
          <rPr>
            <b/>
            <sz val="9"/>
            <color indexed="81"/>
            <rFont val="Tahoma"/>
            <family val="2"/>
          </rPr>
          <t xml:space="preserve">Via Nordea Finland
</t>
        </r>
        <r>
          <rPr>
            <sz val="9"/>
            <color indexed="81"/>
            <rFont val="Tahoma"/>
            <family val="2"/>
          </rPr>
          <t xml:space="preserve">
</t>
        </r>
      </text>
    </comment>
    <comment ref="M28" authorId="1" shapeId="0" xr:uid="{5B07864B-E63D-4043-B84C-DB0CC0FED43E}">
      <text>
        <r>
          <rPr>
            <b/>
            <sz val="9"/>
            <color indexed="81"/>
            <rFont val="Tahoma"/>
            <family val="2"/>
          </rPr>
          <t>Via CBL</t>
        </r>
        <r>
          <rPr>
            <sz val="9"/>
            <color indexed="81"/>
            <rFont val="Tahoma"/>
            <family val="2"/>
          </rPr>
          <t xml:space="preserve">
</t>
        </r>
      </text>
    </comment>
    <comment ref="Y28" authorId="2" shapeId="0" xr:uid="{BB592F01-6FD7-4471-A721-C620E46B1F6E}">
      <text>
        <r>
          <rPr>
            <sz val="9"/>
            <color indexed="81"/>
            <rFont val="Tahoma"/>
            <family val="2"/>
          </rPr>
          <t>Nordea</t>
        </r>
      </text>
    </comment>
    <comment ref="Z28" authorId="1" shapeId="0" xr:uid="{8AB9BE62-1E42-44E0-AD33-A13C2FF689F5}">
      <text>
        <r>
          <rPr>
            <b/>
            <sz val="9"/>
            <color indexed="81"/>
            <rFont val="Tahoma"/>
            <family val="2"/>
          </rPr>
          <t>Via CBL</t>
        </r>
        <r>
          <rPr>
            <sz val="9"/>
            <color indexed="81"/>
            <rFont val="Tahoma"/>
            <family val="2"/>
          </rPr>
          <t xml:space="preserve">
</t>
        </r>
      </text>
    </comment>
    <comment ref="J29" authorId="1" shapeId="0" xr:uid="{7AA55A0B-B451-440F-B221-C66FCD636E37}">
      <text>
        <r>
          <rPr>
            <b/>
            <sz val="9"/>
            <color indexed="81"/>
            <rFont val="Tahoma"/>
            <family val="2"/>
          </rPr>
          <t>Operator: BNP France</t>
        </r>
        <r>
          <rPr>
            <sz val="9"/>
            <color indexed="81"/>
            <rFont val="Tahoma"/>
            <family val="2"/>
          </rPr>
          <t xml:space="preserve">
</t>
        </r>
      </text>
    </comment>
    <comment ref="J30" authorId="1" shapeId="0" xr:uid="{36840C0A-5FCB-4969-A47E-AA8F48ED2C50}">
      <text>
        <r>
          <rPr>
            <b/>
            <sz val="9"/>
            <color indexed="81"/>
            <rFont val="Tahoma"/>
            <family val="2"/>
          </rPr>
          <t>Via Citibank Athens</t>
        </r>
        <r>
          <rPr>
            <sz val="9"/>
            <color indexed="81"/>
            <rFont val="Tahoma"/>
            <family val="2"/>
          </rPr>
          <t xml:space="preserve">
</t>
        </r>
      </text>
    </comment>
    <comment ref="Y30" authorId="1" shapeId="0" xr:uid="{5F32B707-293A-42D0-BB89-38743C70CF31}">
      <text>
        <r>
          <rPr>
            <b/>
            <sz val="9"/>
            <color indexed="81"/>
            <rFont val="Tahoma"/>
            <family val="2"/>
          </rPr>
          <t>Via Citibank Europe</t>
        </r>
      </text>
    </comment>
    <comment ref="J31" authorId="1" shapeId="0" xr:uid="{9588EFFE-10A8-4FCE-81A8-135714BF9348}">
      <text>
        <r>
          <rPr>
            <b/>
            <sz val="9"/>
            <color indexed="81"/>
            <rFont val="Tahoma"/>
            <family val="2"/>
          </rPr>
          <t>Via Unicredit Bank</t>
        </r>
        <r>
          <rPr>
            <sz val="9"/>
            <color indexed="81"/>
            <rFont val="Tahoma"/>
            <family val="2"/>
          </rPr>
          <t xml:space="preserve">
</t>
        </r>
      </text>
    </comment>
    <comment ref="Y31" authorId="1" shapeId="0" xr:uid="{0493C884-394B-48D7-BD5A-D4D05F9A9AD0}">
      <text>
        <r>
          <rPr>
            <b/>
            <sz val="9"/>
            <color indexed="81"/>
            <rFont val="Tahoma"/>
            <family val="2"/>
          </rPr>
          <t xml:space="preserve">Via Erste Group Bank AG
</t>
        </r>
        <r>
          <rPr>
            <sz val="9"/>
            <color indexed="81"/>
            <rFont val="Tahoma"/>
            <family val="2"/>
          </rPr>
          <t xml:space="preserve">
</t>
        </r>
      </text>
    </comment>
    <comment ref="Y32" authorId="2" shapeId="0" xr:uid="{2F25A107-03BE-42B8-9303-E30B1B8D5B31}">
      <text>
        <r>
          <rPr>
            <sz val="9"/>
            <color indexed="81"/>
            <rFont val="Tahoma"/>
            <family val="2"/>
          </rPr>
          <t>Operated by Raiffeisen Bank International</t>
        </r>
      </text>
    </comment>
    <comment ref="J34" authorId="1" shapeId="0" xr:uid="{ADE3FC37-8453-4FBC-9C12-1A8DA5D4DEC1}">
      <text>
        <r>
          <rPr>
            <b/>
            <sz val="9"/>
            <color indexed="81"/>
            <rFont val="Tahoma"/>
            <family val="2"/>
          </rPr>
          <t>Via BNP Italy</t>
        </r>
        <r>
          <rPr>
            <sz val="9"/>
            <color indexed="81"/>
            <rFont val="Tahoma"/>
            <family val="2"/>
          </rPr>
          <t xml:space="preserve">
</t>
        </r>
      </text>
    </comment>
    <comment ref="Y35" authorId="3" shapeId="0" xr:uid="{A4679961-0734-4D4E-AE8A-33399B53607B}">
      <text>
        <t>[Threaded comment]
Your version of Excel allows you to read this threaded comment; however, any edits to it will get removed if the file is opened in a newer version of Excel. Learn more: https://go.microsoft.com/fwlink/?linkid=870924
Comment:
    Via Citi Kazakhstan</t>
      </text>
    </comment>
    <comment ref="AG37" authorId="0" shapeId="0" xr:uid="{44427A2C-3C15-479B-88EB-B6D27BAB5E23}">
      <text>
        <r>
          <rPr>
            <sz val="10"/>
            <rFont val="Verdana"/>
            <family val="2"/>
          </rPr>
          <t>Unknown User:
Via DNB</t>
        </r>
      </text>
    </comment>
    <comment ref="J39" authorId="1" shapeId="0" xr:uid="{A55BF48A-8B64-43BB-9D8D-FB6573FE5008}">
      <text>
        <r>
          <rPr>
            <b/>
            <sz val="9"/>
            <color indexed="81"/>
            <rFont val="Tahoma"/>
            <family val="2"/>
          </rPr>
          <t>Via Nordea Finland</t>
        </r>
        <r>
          <rPr>
            <sz val="9"/>
            <color indexed="81"/>
            <rFont val="Tahoma"/>
            <family val="2"/>
          </rPr>
          <t xml:space="preserve">
</t>
        </r>
      </text>
    </comment>
    <comment ref="J44" authorId="1" shapeId="0" xr:uid="{83A04072-07B2-49B6-9ABE-8ACC076B3DC3}">
      <text>
        <r>
          <rPr>
            <b/>
            <sz val="9"/>
            <color indexed="81"/>
            <rFont val="Tahoma"/>
            <family val="2"/>
          </rPr>
          <t>Operator: BNP France</t>
        </r>
        <r>
          <rPr>
            <sz val="9"/>
            <color indexed="81"/>
            <rFont val="Tahoma"/>
            <family val="2"/>
          </rPr>
          <t xml:space="preserve">
</t>
        </r>
      </text>
    </comment>
    <comment ref="G46" authorId="1" shapeId="0" xr:uid="{B44A6E75-6989-4A8D-980C-65BB36E60912}">
      <text>
        <r>
          <rPr>
            <b/>
            <sz val="9"/>
            <color indexed="81"/>
            <rFont val="Tahoma"/>
            <family val="2"/>
          </rPr>
          <t>Via Bank Handlowy w Warszawie S.A.</t>
        </r>
        <r>
          <rPr>
            <sz val="9"/>
            <color indexed="81"/>
            <rFont val="Tahoma"/>
            <family val="2"/>
          </rPr>
          <t xml:space="preserve">
</t>
        </r>
      </text>
    </comment>
    <comment ref="J46" authorId="1" shapeId="0" xr:uid="{637C3F87-35F5-4EEC-862A-B7B894A23553}">
      <text>
        <r>
          <rPr>
            <b/>
            <sz val="9"/>
            <color indexed="81"/>
            <rFont val="Tahoma"/>
            <family val="2"/>
          </rPr>
          <t>Via Citi Handlowy</t>
        </r>
        <r>
          <rPr>
            <sz val="9"/>
            <color indexed="81"/>
            <rFont val="Tahoma"/>
            <family val="2"/>
          </rPr>
          <t xml:space="preserve">
</t>
        </r>
      </text>
    </comment>
    <comment ref="Y46" authorId="1" shapeId="0" xr:uid="{F1998654-941F-44F2-BC21-D4A445E63F29}">
      <text>
        <r>
          <rPr>
            <b/>
            <sz val="9"/>
            <color indexed="81"/>
            <rFont val="Tahoma"/>
            <family val="2"/>
          </rPr>
          <t>Via Bank Handlowy w Warszawie S.A.</t>
        </r>
        <r>
          <rPr>
            <sz val="9"/>
            <color indexed="81"/>
            <rFont val="Tahoma"/>
            <family val="2"/>
          </rPr>
          <t xml:space="preserve">
</t>
        </r>
      </text>
    </comment>
    <comment ref="G47" authorId="1" shapeId="0" xr:uid="{B8EB7F7D-9F2D-4E95-B17F-F66FACDA8A45}">
      <text>
        <r>
          <rPr>
            <b/>
            <sz val="9"/>
            <color indexed="81"/>
            <rFont val="Tahoma"/>
            <family val="2"/>
          </rPr>
          <t>Via Millennium BCP (equities) and BP2S (debts)</t>
        </r>
      </text>
    </comment>
    <comment ref="J47" authorId="1" shapeId="0" xr:uid="{B8BBCEBD-E67D-4EF0-ADC6-019DAF54E1DA}">
      <text>
        <r>
          <rPr>
            <b/>
            <sz val="9"/>
            <color indexed="81"/>
            <rFont val="Tahoma"/>
            <family val="2"/>
          </rPr>
          <t>Via Millenium</t>
        </r>
        <r>
          <rPr>
            <sz val="9"/>
            <color indexed="81"/>
            <rFont val="Tahoma"/>
            <family val="2"/>
          </rPr>
          <t xml:space="preserve">
</t>
        </r>
      </text>
    </comment>
    <comment ref="Y48" authorId="2" shapeId="0" xr:uid="{C830C87F-DD97-4677-9783-3A2C1BF72A10}">
      <text>
        <r>
          <rPr>
            <b/>
            <sz val="9"/>
            <color indexed="81"/>
            <rFont val="Tahoma"/>
            <family val="2"/>
          </rPr>
          <t>BRD - Groupe Societe Generale SA</t>
        </r>
      </text>
    </comment>
    <comment ref="Y50" authorId="1" shapeId="0" xr:uid="{C56C4C33-7C4C-4160-9E40-1F4CAB20D2EE}">
      <text>
        <r>
          <rPr>
            <b/>
            <sz val="9"/>
            <color indexed="81"/>
            <rFont val="Tahoma"/>
            <family val="2"/>
          </rPr>
          <t>Via SEB</t>
        </r>
        <r>
          <rPr>
            <sz val="9"/>
            <color indexed="81"/>
            <rFont val="Tahoma"/>
            <family val="2"/>
          </rPr>
          <t xml:space="preserve">
</t>
        </r>
      </text>
    </comment>
    <comment ref="G51" authorId="1" shapeId="0" xr:uid="{AA91296D-06C6-4F70-BE25-FE94C15C91D0}">
      <text>
        <r>
          <rPr>
            <b/>
            <sz val="9"/>
            <color indexed="81"/>
            <rFont val="Tahoma"/>
            <family val="2"/>
          </rPr>
          <t>Operator: Unicredit Banka Slovenia d.d.</t>
        </r>
        <r>
          <rPr>
            <sz val="9"/>
            <color indexed="81"/>
            <rFont val="Tahoma"/>
            <family val="2"/>
          </rPr>
          <t xml:space="preserve">
</t>
        </r>
      </text>
    </comment>
    <comment ref="AH51" authorId="1" shapeId="0" xr:uid="{6B85C8D5-E980-4D29-8AA1-13B5429619FD}">
      <text>
        <r>
          <rPr>
            <b/>
            <sz val="9"/>
            <color indexed="81"/>
            <rFont val="Tahoma"/>
            <family val="2"/>
          </rPr>
          <t>Operator: Nova Ljubljanska Banka</t>
        </r>
        <r>
          <rPr>
            <sz val="9"/>
            <color indexed="81"/>
            <rFont val="Tahoma"/>
            <family val="2"/>
          </rPr>
          <t xml:space="preserve">
</t>
        </r>
      </text>
    </comment>
    <comment ref="G52" authorId="4" shapeId="0" xr:uid="{5F3AAD26-220B-4BBC-82BB-16B2B5B55001}">
      <text>
        <t>[Threaded comment]
Your version of Excel allows you to read this threaded comment; however, any edits to it will get removed if the file is opened in a newer version of Excel. Learn more: https://go.microsoft.com/fwlink/?linkid=870924
Comment:
    Operator: Citibank Europe plc</t>
      </text>
    </comment>
    <comment ref="Y52" authorId="1" shapeId="0" xr:uid="{DCF2A306-0225-41CA-A01F-D233E5CE218E}">
      <text>
        <r>
          <rPr>
            <b/>
            <sz val="9"/>
            <color indexed="81"/>
            <rFont val="Tahoma"/>
            <family val="2"/>
          </rPr>
          <t>Operator: CSOB Bratislava</t>
        </r>
        <r>
          <rPr>
            <sz val="9"/>
            <color indexed="81"/>
            <rFont val="Tahoma"/>
            <family val="2"/>
          </rPr>
          <t xml:space="preserve">
</t>
        </r>
      </text>
    </comment>
    <comment ref="J53" authorId="1" shapeId="0" xr:uid="{1839DFD9-2464-4D68-9CB8-93035417D28C}">
      <text>
        <r>
          <rPr>
            <b/>
            <sz val="9"/>
            <color indexed="81"/>
            <rFont val="Tahoma"/>
            <family val="2"/>
          </rPr>
          <t>Via Citi Istanbul</t>
        </r>
        <r>
          <rPr>
            <sz val="9"/>
            <color indexed="81"/>
            <rFont val="Tahoma"/>
            <family val="2"/>
          </rPr>
          <t xml:space="preserve">
</t>
        </r>
      </text>
    </comment>
    <comment ref="Y53" authorId="1" shapeId="0" xr:uid="{641CD017-E267-4261-8E50-58CA3F53DDAE}">
      <text>
        <r>
          <rPr>
            <b/>
            <sz val="9"/>
            <color indexed="81"/>
            <rFont val="Tahoma"/>
            <family val="2"/>
          </rPr>
          <t xml:space="preserve">Via Türk Economi Bankasi A.S.
</t>
        </r>
        <r>
          <rPr>
            <sz val="9"/>
            <color indexed="81"/>
            <rFont val="Tahoma"/>
            <family val="2"/>
          </rPr>
          <t xml:space="preserve">
</t>
        </r>
      </text>
    </comment>
    <comment ref="J54" authorId="1" shapeId="0" xr:uid="{B4EDDAD5-EAB1-4A32-B3CC-5128E6A6BB0B}">
      <text>
        <r>
          <rPr>
            <b/>
            <sz val="9"/>
            <color indexed="81"/>
            <rFont val="Tahoma"/>
            <family val="2"/>
          </rPr>
          <t xml:space="preserve">Via Unicredit Bank
</t>
        </r>
        <r>
          <rPr>
            <sz val="9"/>
            <color indexed="81"/>
            <rFont val="Tahoma"/>
            <family val="2"/>
          </rPr>
          <t xml:space="preserve">
</t>
        </r>
      </text>
    </comment>
    <comment ref="J55" authorId="1" shapeId="0" xr:uid="{856EE47C-6988-4A40-A778-A7DF9AFF4121}">
      <text>
        <r>
          <rPr>
            <b/>
            <sz val="9"/>
            <color indexed="81"/>
            <rFont val="Tahoma"/>
            <family val="2"/>
          </rPr>
          <t>Via BPSS London</t>
        </r>
        <r>
          <rPr>
            <sz val="9"/>
            <color indexed="81"/>
            <rFont val="Tahoma"/>
            <family val="2"/>
          </rPr>
          <t xml:space="preserve">
</t>
        </r>
      </text>
    </comment>
    <comment ref="V55" authorId="1" shapeId="0" xr:uid="{5498749C-21D9-4E75-83C4-298A5CB97E4F}">
      <text>
        <r>
          <rPr>
            <b/>
            <sz val="9"/>
            <color indexed="81"/>
            <rFont val="Tahoma"/>
            <family val="2"/>
          </rPr>
          <t>Operator: Citibank</t>
        </r>
        <r>
          <rPr>
            <sz val="9"/>
            <color indexed="81"/>
            <rFont val="Tahoma"/>
            <family val="2"/>
          </rPr>
          <t xml:space="preserve">
</t>
        </r>
      </text>
    </comment>
    <comment ref="Y55" authorId="5" shapeId="0" xr:uid="{DBD04636-A08C-49BD-8197-51EFE6B2778F}">
      <text>
        <r>
          <rPr>
            <b/>
            <sz val="9"/>
            <color indexed="81"/>
            <rFont val="Tahoma"/>
            <family val="2"/>
          </rPr>
          <t>Kristjan Coklc:</t>
        </r>
        <r>
          <rPr>
            <sz val="9"/>
            <color indexed="81"/>
            <rFont val="Tahoma"/>
            <family val="2"/>
          </rPr>
          <t xml:space="preserve">
Indirect via Citibank N.A., London</t>
        </r>
      </text>
    </comment>
    <comment ref="AH55" authorId="6" shapeId="0" xr:uid="{21378D11-E576-4271-ACE4-E0A61CE1CF9D}">
      <text>
        <r>
          <rPr>
            <sz val="9"/>
            <color indexed="81"/>
            <rFont val="Tahoma"/>
            <family val="2"/>
          </rPr>
          <t xml:space="preserve">2 possible middle CSDs
</t>
        </r>
      </text>
    </comment>
  </commentList>
</comments>
</file>

<file path=xl/sharedStrings.xml><?xml version="1.0" encoding="utf-8"?>
<sst xmlns="http://schemas.openxmlformats.org/spreadsheetml/2006/main" count="647" uniqueCount="286">
  <si>
    <t>Instructions for completing the ECSDA Overview of CSD links</t>
  </si>
  <si>
    <t>General instructions:</t>
  </si>
  <si>
    <r>
      <rPr>
        <sz val="10"/>
        <color rgb="FF000000"/>
        <rFont val="Verdana"/>
        <family val="2"/>
      </rPr>
      <t xml:space="preserve">1) Please provide information on all CSD links that </t>
    </r>
    <r>
      <rPr>
        <b/>
        <sz val="10"/>
        <color rgb="FF000000"/>
        <rFont val="Verdana"/>
        <family val="2"/>
      </rPr>
      <t>your CSD has established as investor CSD</t>
    </r>
    <r>
      <rPr>
        <sz val="10"/>
        <color rgb="FF000000"/>
        <rFont val="Verdana"/>
        <family val="2"/>
      </rPr>
      <t xml:space="preserve"> with the issuer CSDs from the list ("outbound links"). 
2) Please also add any </t>
    </r>
    <r>
      <rPr>
        <b/>
        <sz val="10"/>
        <color rgb="FF000000"/>
        <rFont val="Verdana"/>
        <family val="2"/>
      </rPr>
      <t xml:space="preserve">links with non-European CSDs </t>
    </r>
    <r>
      <rPr>
        <sz val="10"/>
        <color rgb="FF000000"/>
        <rFont val="Verdana"/>
        <family val="2"/>
      </rPr>
      <t xml:space="preserve">in the empty rows at the bottom of the table.
3) If a link is used for both </t>
    </r>
    <r>
      <rPr>
        <b/>
        <sz val="10"/>
        <color rgb="FF000000"/>
        <rFont val="Verdana"/>
        <family val="2"/>
      </rPr>
      <t>FoP and DvP</t>
    </r>
    <r>
      <rPr>
        <sz val="10"/>
        <color rgb="FF000000"/>
        <rFont val="Verdana"/>
        <family val="2"/>
      </rPr>
      <t xml:space="preserve"> i</t>
    </r>
    <r>
      <rPr>
        <b/>
        <sz val="10"/>
        <color rgb="FF000000"/>
        <rFont val="Verdana"/>
        <family val="2"/>
      </rPr>
      <t>nstructions, please indicate the applicable cut-off times separately</t>
    </r>
    <r>
      <rPr>
        <sz val="10"/>
        <color rgb="FF000000"/>
        <rFont val="Verdana"/>
        <family val="2"/>
      </rPr>
      <t xml:space="preserve"> in the each column. For FoP-only links, please only complete the FoP column and leave the DvP column blank. 
4) </t>
    </r>
    <r>
      <rPr>
        <b/>
        <sz val="10"/>
        <color rgb="FF000000"/>
        <rFont val="Verdana"/>
        <family val="2"/>
      </rPr>
      <t>You can add more lines where appropriate</t>
    </r>
    <r>
      <rPr>
        <sz val="10"/>
        <color rgb="FF000000"/>
        <rFont val="Verdana"/>
        <family val="2"/>
      </rPr>
      <t xml:space="preserve"> (e.g. if multiple accounts are used to manage different asset types, if different cut-off times apply when instructions are CCP-cleared or not, etc.).
5) In addition to providing information on outbound links, </t>
    </r>
    <r>
      <rPr>
        <b/>
        <sz val="10"/>
        <color rgb="FF000000"/>
        <rFont val="Verdana"/>
        <family val="2"/>
      </rPr>
      <t>please use the row with your own CSD's name to indicate the cut-off times that apply to settlement in domestic instruments</t>
    </r>
    <r>
      <rPr>
        <sz val="10"/>
        <color rgb="FF000000"/>
        <rFont val="Verdana"/>
        <family val="2"/>
      </rPr>
      <t xml:space="preserve">, i.e. settlement as "issuer CSD" (irrespective of any links). The only information required in this row are the applicable cut-off times for DvP and FoP instructions, as well as the cut-off time set by your national central bank. </t>
    </r>
  </si>
  <si>
    <t>Select…</t>
  </si>
  <si>
    <t>Data item</t>
  </si>
  <si>
    <t>Description</t>
  </si>
  <si>
    <t>Response format</t>
  </si>
  <si>
    <t>AT - OeKB CSD</t>
  </si>
  <si>
    <t>Debt and equities</t>
  </si>
  <si>
    <t>Direct</t>
  </si>
  <si>
    <t>FoP only</t>
  </si>
  <si>
    <t>Yes</t>
  </si>
  <si>
    <t>Used on a daily basis</t>
  </si>
  <si>
    <t>Market (column A)</t>
  </si>
  <si>
    <t>Country where the head office of the CSD/SSS is established</t>
  </si>
  <si>
    <t>Free text: 2-letter country code</t>
  </si>
  <si>
    <t>BA - RVP</t>
  </si>
  <si>
    <t>Debt</t>
  </si>
  <si>
    <t>Direct - operated</t>
  </si>
  <si>
    <t>DvP and FoP</t>
  </si>
  <si>
    <t>No</t>
  </si>
  <si>
    <t>Used, but not on a daily basis</t>
  </si>
  <si>
    <t>Group (B)</t>
  </si>
  <si>
    <t>Regional institutional grouping to which the country of incorporation of the CSD/SSS belongs</t>
  </si>
  <si>
    <r>
      <t>Free text: EA</t>
    </r>
    <r>
      <rPr>
        <sz val="10"/>
        <rFont val="Verdana"/>
        <family val="2"/>
      </rPr>
      <t xml:space="preserve"> (euro area country), </t>
    </r>
    <r>
      <rPr>
        <i/>
        <sz val="10"/>
        <rFont val="Verdana"/>
        <family val="2"/>
      </rPr>
      <t>EU</t>
    </r>
    <r>
      <rPr>
        <sz val="10"/>
        <rFont val="Verdana"/>
        <family val="2"/>
      </rPr>
      <t xml:space="preserve"> (non-euro area country of the European Union), </t>
    </r>
    <r>
      <rPr>
        <i/>
        <sz val="10"/>
        <rFont val="Verdana"/>
        <family val="2"/>
      </rPr>
      <t xml:space="preserve">EEA </t>
    </r>
    <r>
      <rPr>
        <sz val="10"/>
        <rFont val="Verdana"/>
        <family val="2"/>
      </rPr>
      <t xml:space="preserve">(non-EU country of the European Economic Area), </t>
    </r>
    <r>
      <rPr>
        <i/>
        <sz val="10"/>
        <rFont val="Verdana"/>
        <family val="2"/>
      </rPr>
      <t>Other</t>
    </r>
    <r>
      <rPr>
        <sz val="10"/>
        <rFont val="Verdana"/>
        <family val="2"/>
      </rPr>
      <t xml:space="preserve"> for all other European countries</t>
    </r>
  </si>
  <si>
    <t>BA/RS - CR HoV RS</t>
  </si>
  <si>
    <t>Equities</t>
  </si>
  <si>
    <t>Indirect - via a subcustodian</t>
  </si>
  <si>
    <t>Other</t>
  </si>
  <si>
    <t>Not used</t>
  </si>
  <si>
    <t>CSD (C)</t>
  </si>
  <si>
    <t>Abbreviated name of the ECSDA member (I)CSD</t>
  </si>
  <si>
    <t>Free text</t>
  </si>
  <si>
    <t>BE - Euroclear Bank</t>
  </si>
  <si>
    <t>Relayed - via a middle CSD</t>
  </si>
  <si>
    <t>T2S (D)</t>
  </si>
  <si>
    <t>Has the CSD signed the T2S Framework Agreement?</t>
  </si>
  <si>
    <t xml:space="preserve">Pre-filled. Yes or No  </t>
  </si>
  <si>
    <t>BE - Euroclear Belgium</t>
  </si>
  <si>
    <t>Instrument Type (E)</t>
  </si>
  <si>
    <t>Which instruments are settled through the CSD link? If different cut-off times apply to different instruments, please use one line per type of instrument.</t>
  </si>
  <si>
    <t>Drop down list: (1) Debt and equities, (2) Debt, (3) Equities, (4) Other</t>
  </si>
  <si>
    <t>BG - CD AD</t>
  </si>
  <si>
    <t>Instrument details (F)</t>
  </si>
  <si>
    <r>
      <t xml:space="preserve">Please use this field if you would like to add details on the instruments settled through the link, in particular where different cut-off times apply.
In the row for your own CSD, this column is used to indicate that the row refers to settlement </t>
    </r>
    <r>
      <rPr>
        <b/>
        <sz val="10"/>
        <rFont val="Verdana"/>
        <family val="2"/>
      </rPr>
      <t>"as issuer CSD"</t>
    </r>
    <r>
      <rPr>
        <sz val="10"/>
        <rFont val="Verdana"/>
        <family val="2"/>
      </rPr>
      <t>.</t>
    </r>
  </si>
  <si>
    <t>CH - SIX SIS Ltd</t>
  </si>
  <si>
    <t>ESCB eligible (G)</t>
  </si>
  <si>
    <t xml:space="preserve">Is the link eligible for use in Eurosystem credit operations, i.e. has it been assessed against the Eurosystem user assessment framework? </t>
  </si>
  <si>
    <t xml:space="preserve">Drop down list: Yes or No  </t>
  </si>
  <si>
    <t>CY - Cyprus Stock Exchange</t>
  </si>
  <si>
    <t>Link Type (H)</t>
  </si>
  <si>
    <t>Drop down list: (1) Direct link, (2) Direct link - operated, (3) Indirect link - via a subcustodian, (4) Relayed link - via a middle CSD</t>
  </si>
  <si>
    <t>CZ - CSD Prague</t>
  </si>
  <si>
    <t>Name of the intermediary (I)</t>
  </si>
  <si>
    <t>If possible, please provide the name of the intermediary that is used for the link: this includes the account operator (operated direct link), the sub-custodian in case of an indirect link or the middle CSD in case of a relayed link.</t>
  </si>
  <si>
    <t>DE - CBF</t>
  </si>
  <si>
    <t>Method (J)</t>
  </si>
  <si>
    <t>Please indicate the settlement method(s) supported by the link arrangement, i.e. if the link allows for Delivery versus Payment (DvP) or only for Free-of-Payment (FoP) settlement.</t>
  </si>
  <si>
    <t>Drop down list: (1) FoP only, (2) DvP and FoP, (3) Other</t>
  </si>
  <si>
    <t>DK - ES Copenhagen</t>
  </si>
  <si>
    <t>Currency (K)</t>
  </si>
  <si>
    <t xml:space="preserve">Please indicate the currency used for settlement through the link. In case of settlement in multiple currencies, please use one line per currency. </t>
  </si>
  <si>
    <t>EE - Nasdaq CSD Estonia</t>
  </si>
  <si>
    <t>Use (L)</t>
  </si>
  <si>
    <t xml:space="preserve">Please indicate how frequently the CSD link is used for settlement purposes, in terms of daily use. This is mainly to determine whether an established link is actively used or not. </t>
  </si>
  <si>
    <t>Drop down list: (1) Used on a daily basis, (2) Used, but not on a daily basis, (3) Not used</t>
  </si>
  <si>
    <t>ES - Iberclear/BME/SIX</t>
  </si>
  <si>
    <t>Cut-off times (please indicate the cut-off times separately for FoP and DvP instructions)</t>
  </si>
  <si>
    <t>FI - Euroclear Finland</t>
  </si>
  <si>
    <t>NCB cash cut-off (M)</t>
  </si>
  <si>
    <r>
      <t xml:space="preserve">Deadline of the relevant National Central Bank through which the cash leg of the transaction is settled. This is the reference for DvP settlement in CeBM and is expected to be equivalent to the closing time of the NCB's payment system for inter-bank cash transfers. </t>
    </r>
    <r>
      <rPr>
        <b/>
        <sz val="10"/>
        <rFont val="Verdana"/>
        <family val="2"/>
      </rPr>
      <t xml:space="preserve">Please indicate the time in Central European Time (CET). </t>
    </r>
  </si>
  <si>
    <r>
      <t xml:space="preserve">Time: hh:mm </t>
    </r>
    <r>
      <rPr>
        <b/>
        <i/>
        <sz val="10"/>
        <rFont val="Verdana"/>
        <family val="2"/>
      </rPr>
      <t>(CET)</t>
    </r>
  </si>
  <si>
    <t>FR - Euroclear France</t>
  </si>
  <si>
    <t>NCB collateral cut-off (Q)</t>
  </si>
  <si>
    <r>
      <t xml:space="preserve">Deadline of the relevant National Central Bank for accepting collateral in the context of monetary policy operations. This deadline is the reference used for FoP instructions. If provided, </t>
    </r>
    <r>
      <rPr>
        <b/>
        <sz val="10"/>
        <rFont val="Verdana"/>
        <family val="2"/>
      </rPr>
      <t>please indicate the time in Central European Time (CET).</t>
    </r>
  </si>
  <si>
    <r>
      <t xml:space="preserve">If applicable, Time: hh:mm </t>
    </r>
    <r>
      <rPr>
        <b/>
        <i/>
        <sz val="10"/>
        <rFont val="Verdana"/>
        <family val="2"/>
      </rPr>
      <t>(CET)</t>
    </r>
  </si>
  <si>
    <t>GR - ATHEXCSD</t>
  </si>
  <si>
    <t>Own cut-off time (N and R)</t>
  </si>
  <si>
    <r>
      <t xml:space="preserve">Deadline set by the investor CSD for accepting settlement instructions from participants to be processed through the link. Please indicate the applicable cut-off time for DvP instructions in column N and for FoP instructions in column Q.
In the case of indirect links, the relevant time should be the deadline published towards own participants for settlement in a given issuer CSD (not the cut-off time of the relevant sub-custodian/ middle CSD used). </t>
    </r>
    <r>
      <rPr>
        <b/>
        <sz val="10"/>
        <rFont val="Verdana"/>
        <family val="2"/>
      </rPr>
      <t>Please indicate the time in Central European Time (CET)</t>
    </r>
    <r>
      <rPr>
        <sz val="10"/>
        <rFont val="Verdana"/>
        <family val="2"/>
      </rPr>
      <t xml:space="preserve">. </t>
    </r>
  </si>
  <si>
    <t>HR - SKDD</t>
  </si>
  <si>
    <t xml:space="preserve"> </t>
  </si>
  <si>
    <t>S-n (O and S)</t>
  </si>
  <si>
    <t xml:space="preserve">Only to be completed in cases where instructions have to be input on the day before settlement takes place, i.e. where the own cut-off time is more than 24 hours before the NCB cut-off time.  </t>
  </si>
  <si>
    <t>Number of days: 1 or 2</t>
  </si>
  <si>
    <t>HU - KELER Ltd</t>
  </si>
  <si>
    <t>Delay from NCB cut-off (P and T)</t>
  </si>
  <si>
    <t xml:space="preserve">Time gap between own cut-off time and the applicable cut-off time of the relevant NCB (DvP or FoP). </t>
  </si>
  <si>
    <t>Calculated automatically</t>
  </si>
  <si>
    <t>IS - Nasdaq CSD Iceland</t>
  </si>
  <si>
    <t>Optional fields</t>
  </si>
  <si>
    <t>IS - VBM</t>
  </si>
  <si>
    <t>Plans to extend the cut-off time in future? (U)</t>
  </si>
  <si>
    <t>If you plan to extend the cut-off time for this link in the near future, please select "Yes".</t>
  </si>
  <si>
    <t>IT - ES Milan</t>
  </si>
  <si>
    <t>Comments (V)</t>
  </si>
  <si>
    <t>Any comments you wish to include.</t>
  </si>
  <si>
    <t>KZ - AIX CSD</t>
  </si>
  <si>
    <t>KZ - KCSD</t>
  </si>
  <si>
    <t>LV - VBM</t>
  </si>
  <si>
    <t>LT - Nasdaq CSD Lithuania</t>
  </si>
  <si>
    <t>LV - Nasdaq CSD SE</t>
  </si>
  <si>
    <t>LU - CBL</t>
  </si>
  <si>
    <t>LU - LuxCSD</t>
  </si>
  <si>
    <t>MD - DCU</t>
  </si>
  <si>
    <t>ME - CSD &amp; CC Montenegro</t>
  </si>
  <si>
    <t>MK - CSD AD Skopje</t>
  </si>
  <si>
    <t>MT - Malta Stock Exchange</t>
  </si>
  <si>
    <t>NL - Euroclear Nederland</t>
  </si>
  <si>
    <t>NO - ES Oslo</t>
  </si>
  <si>
    <t>PL - KDPW</t>
  </si>
  <si>
    <t>PT - ES Porto</t>
  </si>
  <si>
    <t>RO - Depozitarul Central</t>
  </si>
  <si>
    <t>RS - CR HoV</t>
  </si>
  <si>
    <t>SE - Euroclear Sweden</t>
  </si>
  <si>
    <t>SI - KDD</t>
  </si>
  <si>
    <t>SK - CDCP SR</t>
  </si>
  <si>
    <t>TR - MKK</t>
  </si>
  <si>
    <t>UA - NDU</t>
  </si>
  <si>
    <t>UK - Euroclear UK &amp; International</t>
  </si>
  <si>
    <t>S</t>
  </si>
  <si>
    <t>AT</t>
  </si>
  <si>
    <t>OeKB CSD</t>
  </si>
  <si>
    <t>BA</t>
  </si>
  <si>
    <t>RVP</t>
  </si>
  <si>
    <t>BE</t>
  </si>
  <si>
    <t>BG</t>
  </si>
  <si>
    <t>CDAD</t>
  </si>
  <si>
    <t>CH</t>
  </si>
  <si>
    <t>CY</t>
  </si>
  <si>
    <t>CSE</t>
  </si>
  <si>
    <t>CZ</t>
  </si>
  <si>
    <t>CSD Prague</t>
  </si>
  <si>
    <t>DE</t>
  </si>
  <si>
    <t>DK</t>
  </si>
  <si>
    <t>Euronext Securities | Copenhagen</t>
  </si>
  <si>
    <t>ES</t>
  </si>
  <si>
    <t>FI</t>
  </si>
  <si>
    <t>FR</t>
  </si>
  <si>
    <t>GR</t>
  </si>
  <si>
    <t>ATHEXCSD</t>
  </si>
  <si>
    <t>HR</t>
  </si>
  <si>
    <t>SKDD</t>
  </si>
  <si>
    <t>HU</t>
  </si>
  <si>
    <t>IS</t>
  </si>
  <si>
    <t>VBM</t>
  </si>
  <si>
    <t>IT</t>
  </si>
  <si>
    <t>Euronext Securities | Milan</t>
  </si>
  <si>
    <t>KZ</t>
  </si>
  <si>
    <t>AIX CSD</t>
  </si>
  <si>
    <t>KCSD</t>
  </si>
  <si>
    <t>LU</t>
  </si>
  <si>
    <t>CBL</t>
  </si>
  <si>
    <t>LuxCSD</t>
  </si>
  <si>
    <t>Nasdaq CSD</t>
  </si>
  <si>
    <t>MD</t>
  </si>
  <si>
    <t>DCU</t>
  </si>
  <si>
    <t>ME</t>
  </si>
  <si>
    <t>MK</t>
  </si>
  <si>
    <t>CSD AD Skopje</t>
  </si>
  <si>
    <t>MT</t>
  </si>
  <si>
    <t>MSE</t>
  </si>
  <si>
    <t>NL</t>
  </si>
  <si>
    <t>NO</t>
  </si>
  <si>
    <t>Euronext Securities | Oslo</t>
  </si>
  <si>
    <t>PL</t>
  </si>
  <si>
    <t>KDPW</t>
  </si>
  <si>
    <t>PT</t>
  </si>
  <si>
    <t>Euronext Securities | Porto</t>
  </si>
  <si>
    <t>RO</t>
  </si>
  <si>
    <t>RS</t>
  </si>
  <si>
    <t>SE</t>
  </si>
  <si>
    <t>SI</t>
  </si>
  <si>
    <t>SK</t>
  </si>
  <si>
    <t>TR</t>
  </si>
  <si>
    <t>MKK</t>
  </si>
  <si>
    <t>UA</t>
  </si>
  <si>
    <t>NDU</t>
  </si>
  <si>
    <t>UK</t>
  </si>
  <si>
    <t>Matrix of CSD links among ECSDA members</t>
  </si>
  <si>
    <t>Last updated:</t>
  </si>
  <si>
    <t>Legend</t>
  </si>
  <si>
    <t>The abbreviations can be combined. E.g. if a link is Direct and Standard, please use D/S. The same should apply to other compatible categories.</t>
  </si>
  <si>
    <t>Direct Link</t>
  </si>
  <si>
    <t>D</t>
  </si>
  <si>
    <t>If the link is used for some types of instruments, please specify them.</t>
  </si>
  <si>
    <t>Direct Operated Link</t>
  </si>
  <si>
    <t>DO</t>
  </si>
  <si>
    <t>Relayed Link</t>
  </si>
  <si>
    <t>R or name of middle CSD</t>
  </si>
  <si>
    <t>Indirect Link</t>
  </si>
  <si>
    <t>I</t>
  </si>
  <si>
    <t>INVESTOR CSD</t>
  </si>
  <si>
    <t>Any other comments</t>
  </si>
  <si>
    <t>ISSUER CSD</t>
  </si>
  <si>
    <t>CR HoV RS</t>
  </si>
  <si>
    <t>EB</t>
  </si>
  <si>
    <t>EBE</t>
  </si>
  <si>
    <t>SIX SIS</t>
  </si>
  <si>
    <t>CBF</t>
  </si>
  <si>
    <t>Euronext Securities |Copenhagen</t>
  </si>
  <si>
    <t>Iberclear</t>
  </si>
  <si>
    <t>EFI</t>
  </si>
  <si>
    <t>EF</t>
  </si>
  <si>
    <t>KELER</t>
  </si>
  <si>
    <t>CSD &amp; CC Montenegro</t>
  </si>
  <si>
    <t>ENL</t>
  </si>
  <si>
    <t>DC</t>
  </si>
  <si>
    <t>CR HoV</t>
  </si>
  <si>
    <t>ESE</t>
  </si>
  <si>
    <t>KDD</t>
  </si>
  <si>
    <t>CDCP SR</t>
  </si>
  <si>
    <t>EUI</t>
  </si>
  <si>
    <t>Please indicate the jurisdictions and instruments toward which you have received the passporting as issuer CSD</t>
  </si>
  <si>
    <t>Via EB</t>
  </si>
  <si>
    <t>Via SIX SIS</t>
  </si>
  <si>
    <t>Via CBF</t>
  </si>
  <si>
    <t> </t>
  </si>
  <si>
    <t>Via CBL</t>
  </si>
  <si>
    <t>OeKB CSD provides core service in accordance with article 23 (2) of CSDR  for bearer bonds under German law. </t>
  </si>
  <si>
    <t>Via CBF &amp; DO</t>
  </si>
  <si>
    <t xml:space="preserve">Austria; Bulgaria, Cyprus, Czech Republic; Denmark; Estonia; Finland; France; Germany; Greece; Hungary; Ireland; Italy; Latvia; Lithuania; Luxembourg; Malta; The Netherlands; Poland; Portugal; Romania; Slovakia; Slovenia; Spain; Sweden; UK; Iceland; Liechtenstein;  </t>
  </si>
  <si>
    <t>via SIX SIS</t>
  </si>
  <si>
    <t>Slovakia</t>
  </si>
  <si>
    <t xml:space="preserve">Via CBF </t>
  </si>
  <si>
    <t>Euroclear Finland is authorized to offer its services in the following EU countries: Belgium, Denmark, England, Estonia, France, Germany, Luxembourg, Malta, Sweden and The Netherlands ( 31 August 2023)</t>
  </si>
  <si>
    <t>Via CBF
and (D for registered shares only)</t>
  </si>
  <si>
    <t>Via EB and Via CBL</t>
  </si>
  <si>
    <t xml:space="preserve">Austria; Belgium; Bulgaria, Cyprus, Czech Republic; Denmark; Estonia; Finland; Germany; Greece; Hungary; Ireland; Italy; Latvia; Lithuania; Luxembourg; Malta; The Netherlands; Portugal; Romania; Slovakia; Slovenia; Spain; Sweden; UK; Iceland; Liechtenstein;  </t>
  </si>
  <si>
    <t>via EB</t>
  </si>
  <si>
    <t>Austria; France; UK; The Nederlands; Luxembourg; Ireland; Greece; Germany</t>
  </si>
  <si>
    <t>via SIX SIS and EB</t>
  </si>
  <si>
    <t xml:space="preserve">LuxCSD as as the Issuer CSD is authorized to issue under the law of the following countries:
Luxembourg
France
Netherlands
Denmark
UK
</t>
  </si>
  <si>
    <t>LV</t>
  </si>
  <si>
    <t>Nasdaq CSD (Baltics and Iceland)</t>
  </si>
  <si>
    <t>Via CBF - LV/EE/LT
Via LuxCSD for IS</t>
  </si>
  <si>
    <t>Via CBF for LV/EE/LT;
D - for IS</t>
  </si>
  <si>
    <t xml:space="preserve">Nasdaq CSD is authorised to issue securities in the following jurisdictions; Latvia, Lithuania, Estonia and Iceland. Luxembourg - shares only. </t>
  </si>
  <si>
    <t>via SIX SIS /CBF</t>
  </si>
  <si>
    <t xml:space="preserve">Austria; Belgium; Bulgaria, Cyprus, Czech Republic; Denmark; Estonia; Finland; France; Germany; Greece; Hungary; Ireland; Italy; Latvia; Lithuania; Luxembourg; Malta; Portugal; Romania; Slovakia; Slovenia; Spain; Sweden; UK; Iceland; Liechtenstein;  </t>
  </si>
  <si>
    <t>EURONEXT Securities | Oslo</t>
  </si>
  <si>
    <t>Cyprus, Luxembourg - shares, Netherlands - shares and debt instruments</t>
  </si>
  <si>
    <t>Spain - shares and debt instruments; Netherlands - shares and debt instruments;  Luxembourg - shares and debt instruments; Germany - debt instruments, Warrants &amp; Certificates, ETFs; Cyprus - Funds; Irland - debt instruments</t>
  </si>
  <si>
    <t>DC as the Issuer CSD is authorized to issue under the law of the following countries:
Cyprus
Netherlands
Poland</t>
  </si>
  <si>
    <t>France, Denmark, Finland, Germany, Great Britain, Luxembourg and Netherlands</t>
  </si>
  <si>
    <t>Slovenia (all instruments), Italy (shares)</t>
  </si>
  <si>
    <t>Jurisdiction of the Slovak Republic only.</t>
  </si>
  <si>
    <t>D &amp; I</t>
  </si>
  <si>
    <t>Via CBL and EB</t>
  </si>
  <si>
    <t>OTHER (non ECSDA Members), Please put the name the relevant CSD(s)</t>
  </si>
  <si>
    <t>1.NBB SSS (Belgium)</t>
  </si>
  <si>
    <t>1.Caja de Valores S.A. (Argentina) (D)
2.Austraclear (Australia) (I)
3.CHESS (Australia) (I)
4.NBB SSS (Belgium) (D)
5.CDS (Canada) (I)
6.DCV (Deposito Central de Valores S.A.) (Chile) (D)
7.Shanghai Clearing House (China) (D)
8.SKD (Czech Republic) (D)
9.Nasdaq Dubai (Dubai) (I)
10.BOGS (Greece)  (D)
11.CCASS (Hong Kong) (I)
12.CMU (Central Moneymarkets Unit) (Hong Kong) (I)
13.KSEI (Kustodian Sentral Efek Indonesia) (I)
14.Ireland - Euroclear Bank (Issuer CSD)
15.TASECH (Tel-Aviv Stock Exchange Clearing House) (Israel) (D)
16.Bank of Japan (Japan) (I)
17.JASDEC (Japan Securities Depository Center) (I)
18.Bank Negara Malaysia (Malaysia) (D)
19.SD Indeval (Mexico) (D)
20.New Zealand Central Securities Depository (NZCSD) (I)
21.BTR-RoSS (Philippines) (I)
22.NBP (Poland) (I)
23.SaFIR (Romania) (D)
24.CDP (Central Depository (Pte) Limited) (Singapore) (I)
25.MAS (Monetary Authority of Singapore) (I)
26.Strate (South Africa) (I)
27.THAILAND SECURITIES DEPOSITORY TSD (Thailand) (I)
28.TDCC (Taiwan Depository and Clearing Corporation) (I)
29.DTC (United States) (D)
30.FED (United States) (I)
31.Banco Central do Brasil (Brasil) (I) 
32.Securities Depository Center Company - Edaa (Saudi Arabia) (D)</t>
  </si>
  <si>
    <t>1. Depository Trust and Clearing Corporation (DTCC)-via EB(relayed link)
2. Canadian Depositary for Securities (CDS)-via EB (relayed link)</t>
  </si>
  <si>
    <t>1. BNBGSSS Depository for Government Securities Bulgaria (D)</t>
  </si>
  <si>
    <t>1.NBB SSS (Begium)</t>
  </si>
  <si>
    <t>1.National Bank of Belgium (D)
2.BOGS - Bank of Greece (D)
3.DTCC (D)</t>
  </si>
  <si>
    <t>1.BOVESPA (Brazil) (D)
2.Caja Valores (Argentina) (D)
3. NBB-SSS (Belgium) (D)</t>
  </si>
  <si>
    <t>1. Maroclear (D) 
2. Canadian Depositary for Securities (CDS)-via EB (relayed link)
3. Depository Trust and Clearing Corporation (DTCC)-via EB(relayed link)
4. Japan Securities Depository Center (JASDEC)-via EB (relayed link)
5. National Bank of Belgium (NBB)-(D)
6. Iberclear - via EB (relayed link)
7. Euronext Securities Milan - via EB (relayed link)</t>
  </si>
  <si>
    <t>1.BoGS (GR) - D
2.CDS (CA) - I
3.DTCC (US) - I
4.ASX (AU) - I
5.HKEx (HK) - I
6.JASDEC (JP) - I
7.STRATE (ZA) - I
8.CDP (SG) - I
9.NZCSD (NZ) - I</t>
  </si>
  <si>
    <t>1.DTCC-Depository Trust Corporation Company (D)
2.NBB - National Bank of Belgium (D)
3.BOGS - Bank of Greece (D)</t>
  </si>
  <si>
    <t>1. Republican Unitary Enterprise "Republican Central Securities Depository" (the Republic of Belarus)
2.Central Depository CJSC (Kyrgyz Republic)</t>
  </si>
  <si>
    <t>1.CAJA DE VALORES (D)
2.Central Depository of Armenia (DO)
3.Austraclear (I)
4.National Bank of Belgium (via CBF)
5.Bulgarian National Bank (DO)
6.CDS Clearing and Depository Services Inc. (I)
7.Czech National Bank (I)
8.National Bank of Georgia (I)
9.Georgian Central Securities Depository (I)
10.HONG KONG SECURITIES CLEARING COMPANY LIMITED (I)
11.Hong Kong Monetary Authority (CMU) (I)
12.Bank Indonesia (I)
13.THE TEL-AVIV STOCK EXCHANGE CLEARING HOUSE LTD (I)
14.BANK OF JAPAN (I)
15.Japan Securities Depository Center, Incorporated (I)
16.Central Securities Depository JSC (Kazakhstan) (I)
17.Bursa Malaysia Depository Sdn. Bhd (I)
18.INDEVAL (Mexico) (I)
19.Reserve Bank Of New Zealand (I)
20.Philippine Depository and Trust Corporation (PDTC) (I)
21.Registry of Scripless Securities (RoSS) system of Bureau of the Treasury (Philippines) (I)
22.National Bank of Poland (I)
23.National Bank of Romania (DO)
24.The Monetary Authority of Singapore (I)
25.THE CENTRAL DEPOSITORY (Singapore) (I)
26.Strate (South Africa) (I)
27.Securities Depository Center Company (Saudi Arabia) (I)
28.Central Securities Depository and Clearing House (Serbia (I)
29.Taiwan Depository &amp; Clearing Corporation (DO)
30.Thailand Securities Depository (I)
31.National Bank of Ukraine (DO)
32.NASDAQ DUBAI (I)
33.The Depository Trust Company (USA) (I)
34.Federal Reserve Bank of New York (I)
35.Banco Central del Uruguay (I)</t>
  </si>
  <si>
    <t xml:space="preserve">1.National Bank of Belgium (via CBF)
2.Bank of Greece (via CBF)
</t>
  </si>
  <si>
    <t>1. Canadian Depositary for Securities  (CDS)-via EB (relayed link)
2. Depository Trust and Clearing Corporation (DTCC)-via EB (relayed link)</t>
  </si>
  <si>
    <t>1.DTCC (USA) via CBL                2.ASX (Australia) via CBL             3. RPW (Polish Central Bank)</t>
  </si>
  <si>
    <t>1.NBB SS (Belgium)  R (via EF)</t>
  </si>
  <si>
    <t xml:space="preserve">1. National Bank of Romania SSS Depository for Government Securities Romania (D)
2. DTCC (USA) via CBL                
3. CDS Clearing and Depository Services Inc. (Canada) via CBL                </t>
  </si>
  <si>
    <t>1. Canadian Depositary for Securities  (CDS)-via EB (relayed link)</t>
  </si>
  <si>
    <t>1. National Depository Center of the Republic of Azerbaijan (MDM) (D)</t>
  </si>
  <si>
    <t xml:space="preserve">1.Central Depository of Armenia OJSC (D) - Armenia
</t>
  </si>
  <si>
    <t>1.DTCC (D)
CHESS (Via EB)</t>
  </si>
  <si>
    <t>Total number of links with ECSDA members</t>
  </si>
  <si>
    <t>Including direct</t>
  </si>
  <si>
    <t>Including relayed</t>
  </si>
  <si>
    <t>Including indirect</t>
  </si>
  <si>
    <t>Total links with non-ECSDA members</t>
  </si>
  <si>
    <t>Total number of links with all CSDs globally</t>
  </si>
  <si>
    <t>Same CSD</t>
  </si>
  <si>
    <t xml:space="preserve">Customised </t>
  </si>
  <si>
    <t>C</t>
  </si>
  <si>
    <t>Interoperable</t>
  </si>
  <si>
    <t>T2S/Bridge</t>
  </si>
  <si>
    <t>Standard</t>
  </si>
  <si>
    <r>
      <t xml:space="preserve">Please indicate the type of link arrangement in place. 
- In case of </t>
    </r>
    <r>
      <rPr>
        <b/>
        <sz val="10"/>
        <color rgb="FF000000"/>
        <rFont val="Verdana"/>
        <family val="2"/>
      </rPr>
      <t>direct links,</t>
    </r>
    <r>
      <rPr>
        <sz val="10"/>
        <color rgb="FF000000"/>
        <rFont val="Verdana"/>
        <family val="2"/>
      </rPr>
      <t xml:space="preserve"> please distinguish further between cases where the account at the issuer CSD is managed by your CSD directly (direct link) or where a (local) intermediary is used to operate the account (direct link - operated). 
-</t>
    </r>
    <r>
      <rPr>
        <b/>
        <sz val="10"/>
        <color rgb="FF000000"/>
        <rFont val="Verdana"/>
        <family val="2"/>
      </rPr>
      <t xml:space="preserve"> Indirect links </t>
    </r>
    <r>
      <rPr>
        <sz val="10"/>
        <color rgb="FF000000"/>
        <rFont val="Verdana"/>
        <family val="2"/>
      </rPr>
      <t xml:space="preserve">involve an intermediary acting as subcustodian, i.e. maintaining an account at the issuer CSD on behalf of the investor CSD.  
- In the case of </t>
    </r>
    <r>
      <rPr>
        <b/>
        <sz val="10"/>
        <color rgb="FF000000"/>
        <rFont val="Verdana"/>
        <family val="2"/>
      </rPr>
      <t>relayed links</t>
    </r>
    <r>
      <rPr>
        <sz val="10"/>
        <color rgb="FF000000"/>
        <rFont val="Verdana"/>
        <family val="2"/>
      </rPr>
      <t>, i.e. links via a middle CSD, please only include links that are active, i.e. that have actually been used at least once by one of your participants.</t>
    </r>
  </si>
  <si>
    <t>Exercise 2025</t>
  </si>
  <si>
    <t>Non equity: France, Germany, The Netherlands, Austria and Luxembourg
Equity and non equity: UK and Liechtenstein</t>
  </si>
  <si>
    <t>CBE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</si>
</sst>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0"/>
      <name val="Verdana"/>
    </font>
    <font>
      <sz val="10"/>
      <name val="Verdana"/>
      <family val="2"/>
    </font>
    <font>
      <b/>
      <sz val="10"/>
      <name val="Verdana"/>
      <family val="2"/>
    </font>
    <font>
      <sz val="10"/>
      <name val="Verdana"/>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0"/>
      <name val="Verdana"/>
      <family val="2"/>
    </font>
    <font>
      <b/>
      <sz val="16"/>
      <name val="Verdana"/>
      <family val="2"/>
    </font>
    <font>
      <i/>
      <sz val="10"/>
      <name val="Verdana"/>
      <family val="2"/>
    </font>
    <font>
      <b/>
      <u/>
      <sz val="10"/>
      <name val="Verdana"/>
      <family val="2"/>
    </font>
    <font>
      <b/>
      <sz val="10"/>
      <color theme="0"/>
      <name val="Verdana"/>
      <family val="2"/>
    </font>
    <font>
      <sz val="10"/>
      <color theme="1"/>
      <name val="Verdana"/>
      <family val="2"/>
    </font>
    <font>
      <b/>
      <i/>
      <sz val="10"/>
      <name val="Verdana"/>
      <family val="2"/>
    </font>
    <font>
      <b/>
      <sz val="10"/>
      <color rgb="FFFF0000"/>
      <name val="Verdana"/>
      <family val="2"/>
    </font>
    <font>
      <sz val="10"/>
      <name val="Verdana"/>
      <family val="2"/>
      <charset val="238"/>
    </font>
    <font>
      <sz val="9"/>
      <color indexed="81"/>
      <name val="Tahoma"/>
      <family val="2"/>
    </font>
    <font>
      <b/>
      <sz val="9"/>
      <color indexed="81"/>
      <name val="Tahoma"/>
      <family val="2"/>
    </font>
    <font>
      <sz val="11"/>
      <color theme="1"/>
      <name val="Candara"/>
      <family val="2"/>
    </font>
    <font>
      <b/>
      <sz val="20"/>
      <color rgb="FF002060"/>
      <name val="Candara"/>
      <family val="2"/>
    </font>
    <font>
      <b/>
      <sz val="20"/>
      <color theme="1"/>
      <name val="Candara"/>
      <family val="2"/>
    </font>
    <font>
      <sz val="10"/>
      <color theme="1"/>
      <name val="Candara"/>
      <family val="2"/>
    </font>
    <font>
      <b/>
      <sz val="10"/>
      <color theme="1"/>
      <name val="Candara"/>
      <family val="2"/>
    </font>
    <font>
      <sz val="10"/>
      <color rgb="FF006100"/>
      <name val="Candara"/>
      <family val="2"/>
    </font>
    <font>
      <sz val="10"/>
      <color rgb="FF000000"/>
      <name val="Candara"/>
      <family val="2"/>
    </font>
    <font>
      <sz val="10"/>
      <color rgb="FF9C6500"/>
      <name val="Candara"/>
      <family val="2"/>
    </font>
    <font>
      <b/>
      <sz val="10"/>
      <color rgb="FF002060"/>
      <name val="Candara"/>
      <family val="2"/>
    </font>
    <font>
      <sz val="10"/>
      <color rgb="FF002060"/>
      <name val="Candara"/>
      <family val="2"/>
    </font>
    <font>
      <sz val="11"/>
      <color rgb="FF002060"/>
      <name val="Candara"/>
      <family val="2"/>
    </font>
    <font>
      <b/>
      <strike/>
      <sz val="10"/>
      <color rgb="FF002060"/>
      <name val="Candara"/>
      <family val="2"/>
    </font>
    <font>
      <sz val="10"/>
      <color rgb="FF002060"/>
      <name val="Arial"/>
      <family val="2"/>
    </font>
    <font>
      <b/>
      <sz val="20"/>
      <color rgb="FFFF0000"/>
      <name val="Candara"/>
      <family val="2"/>
    </font>
    <font>
      <sz val="11"/>
      <color rgb="FFFF0000"/>
      <name val="Candara"/>
      <family val="2"/>
    </font>
    <font>
      <sz val="10"/>
      <color theme="9" tint="-0.249977111117893"/>
      <name val="Candara"/>
      <family val="2"/>
    </font>
    <font>
      <sz val="10"/>
      <color rgb="FF000000"/>
      <name val="Verdana"/>
      <family val="2"/>
    </font>
    <font>
      <b/>
      <sz val="10"/>
      <color rgb="FF000000"/>
      <name val="Verdana"/>
      <family val="2"/>
    </font>
    <font>
      <b/>
      <sz val="10"/>
      <name val="Candara"/>
      <family val="2"/>
    </font>
    <font>
      <b/>
      <sz val="11"/>
      <color theme="1"/>
      <name val="Candara"/>
      <family val="2"/>
    </font>
  </fonts>
  <fills count="36">
    <fill>
      <patternFill patternType="none"/>
    </fill>
    <fill>
      <patternFill patternType="gray125"/>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55"/>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45"/>
      </patternFill>
    </fill>
    <fill>
      <patternFill patternType="solid">
        <fgColor indexed="42"/>
      </patternFill>
    </fill>
    <fill>
      <patternFill patternType="solid">
        <fgColor theme="2"/>
        <bgColor indexed="64"/>
      </patternFill>
    </fill>
    <fill>
      <patternFill patternType="solid">
        <fgColor rgb="FF0090CC"/>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5"/>
      </patternFill>
    </fill>
    <fill>
      <patternFill patternType="solid">
        <fgColor rgb="FF002060"/>
        <bgColor indexed="64"/>
      </patternFill>
    </fill>
    <fill>
      <patternFill patternType="solid">
        <fgColor rgb="FFC6EFCE"/>
        <bgColor rgb="FF000000"/>
      </patternFill>
    </fill>
    <fill>
      <patternFill patternType="solid">
        <fgColor theme="4" tint="0.59999389629810485"/>
        <bgColor indexed="64"/>
      </patternFill>
    </fill>
    <fill>
      <patternFill patternType="solid">
        <fgColor rgb="FFFFFFFF"/>
        <bgColor indexed="64"/>
      </patternFill>
    </fill>
    <fill>
      <patternFill patternType="solid">
        <fgColor rgb="FFFFFFFF"/>
        <bgColor rgb="FF000000"/>
      </patternFill>
    </fill>
    <fill>
      <patternFill patternType="solid">
        <fgColor rgb="FFE3E9F5"/>
        <bgColor indexed="64"/>
      </patternFill>
    </fill>
    <fill>
      <patternFill patternType="solid">
        <fgColor rgb="FF002060"/>
        <bgColor rgb="FF000000"/>
      </patternFill>
    </fill>
    <fill>
      <patternFill patternType="solid">
        <fgColor theme="8" tint="0.79998168889431442"/>
        <bgColor indexed="64"/>
      </patternFill>
    </fill>
    <fill>
      <patternFill patternType="solid">
        <fgColor theme="8" tint="0.59999389629810485"/>
        <bgColor indexed="64"/>
      </patternFill>
    </fill>
    <fill>
      <patternFill patternType="solid">
        <fgColor rgb="FFE7E6E6"/>
        <bgColor rgb="FF000000"/>
      </patternFill>
    </fill>
    <fill>
      <patternFill patternType="solid">
        <fgColor rgb="FF92D050"/>
        <bgColor indexed="64"/>
      </patternFill>
    </fill>
    <fill>
      <patternFill patternType="solid">
        <fgColor theme="0" tint="-4.9989318521683403E-2"/>
        <bgColor indexed="64"/>
      </patternFill>
    </fill>
  </fills>
  <borders count="3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thin">
        <color indexed="64"/>
      </right>
      <top style="thin">
        <color rgb="FF7F7F7F"/>
      </top>
      <bottom style="thin">
        <color rgb="FF7F7F7F"/>
      </bottom>
      <diagonal/>
    </border>
  </borders>
  <cellStyleXfs count="74">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7" fillId="15" borderId="2" applyNumberFormat="0" applyAlignment="0" applyProtection="0"/>
    <xf numFmtId="0" fontId="10" fillId="0" borderId="0" applyNumberFormat="0" applyFill="0" applyBorder="0" applyAlignment="0" applyProtection="0"/>
    <xf numFmtId="0" fontId="11" fillId="17" borderId="0" applyNumberFormat="0" applyBorder="0" applyAlignment="0" applyProtection="0"/>
    <xf numFmtId="0" fontId="8" fillId="3" borderId="2" applyNumberFormat="0" applyAlignment="0" applyProtection="0"/>
    <xf numFmtId="0" fontId="12" fillId="7" borderId="0" applyNumberFormat="0" applyBorder="0" applyAlignment="0" applyProtection="0"/>
    <xf numFmtId="0" fontId="3" fillId="0" borderId="0"/>
    <xf numFmtId="0" fontId="3" fillId="4" borderId="9" applyNumberFormat="0" applyFont="0" applyAlignment="0" applyProtection="0"/>
    <xf numFmtId="0" fontId="21" fillId="4" borderId="9" applyNumberFormat="0" applyFont="0" applyAlignment="0" applyProtection="0"/>
    <xf numFmtId="0" fontId="1" fillId="4" borderId="9" applyNumberFormat="0" applyFont="0" applyAlignment="0" applyProtection="0"/>
    <xf numFmtId="0" fontId="3" fillId="4" borderId="9" applyNumberFormat="0" applyFont="0" applyAlignment="0" applyProtection="0"/>
    <xf numFmtId="0" fontId="21" fillId="4" borderId="9" applyNumberFormat="0" applyFont="0" applyAlignment="0" applyProtection="0"/>
    <xf numFmtId="0" fontId="6" fillId="15" borderId="1" applyNumberFormat="0" applyAlignment="0" applyProtection="0"/>
    <xf numFmtId="0" fontId="13" fillId="16" borderId="0" applyNumberFormat="0" applyBorder="0" applyAlignment="0" applyProtection="0"/>
    <xf numFmtId="0" fontId="9" fillId="0" borderId="4" applyNumberFormat="0" applyFill="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0" borderId="0" applyNumberFormat="0" applyFill="0" applyBorder="0" applyAlignment="0" applyProtection="0"/>
    <xf numFmtId="0" fontId="20" fillId="10" borderId="3" applyNumberFormat="0" applyAlignment="0" applyProtection="0"/>
    <xf numFmtId="0" fontId="1" fillId="0" borderId="0"/>
    <xf numFmtId="0" fontId="1" fillId="0" borderId="0"/>
    <xf numFmtId="0" fontId="1" fillId="4" borderId="9" applyNumberFormat="0" applyFont="0" applyAlignment="0" applyProtection="0"/>
    <xf numFmtId="0" fontId="1" fillId="4" borderId="9" applyNumberFormat="0" applyFont="0" applyAlignment="0" applyProtection="0"/>
    <xf numFmtId="0" fontId="1" fillId="4" borderId="9" applyNumberFormat="0" applyFont="0" applyAlignment="0" applyProtection="0"/>
    <xf numFmtId="0" fontId="1" fillId="4" borderId="9" applyNumberFormat="0" applyFont="0" applyAlignment="0" applyProtection="0"/>
    <xf numFmtId="0" fontId="29" fillId="0" borderId="0"/>
    <xf numFmtId="9" fontId="1" fillId="0" borderId="0" applyFont="0" applyFill="0" applyBorder="0" applyAlignment="0" applyProtection="0"/>
    <xf numFmtId="0" fontId="32" fillId="23" borderId="0" applyNumberFormat="0" applyBorder="0" applyAlignment="0" applyProtection="0"/>
  </cellStyleXfs>
  <cellXfs count="198">
    <xf numFmtId="0" fontId="0" fillId="0" borderId="0" xfId="0"/>
    <xf numFmtId="0" fontId="24" fillId="0" borderId="0" xfId="0" applyFont="1" applyAlignment="1">
      <alignment horizontal="left" vertical="top"/>
    </xf>
    <xf numFmtId="0" fontId="23" fillId="0" borderId="13" xfId="0" applyFont="1" applyBorder="1" applyAlignment="1">
      <alignment horizontal="left" vertical="top" wrapText="1"/>
    </xf>
    <xf numFmtId="0" fontId="23" fillId="0" borderId="12" xfId="0" applyFont="1" applyBorder="1" applyAlignment="1">
      <alignment horizontal="left" vertical="top" wrapText="1"/>
    </xf>
    <xf numFmtId="0" fontId="25" fillId="19" borderId="18" xfId="0" applyFont="1" applyFill="1" applyBorder="1" applyAlignment="1">
      <alignment horizontal="left" vertical="top" wrapText="1"/>
    </xf>
    <xf numFmtId="0" fontId="25" fillId="19" borderId="19" xfId="0" applyFont="1" applyFill="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17" xfId="0" applyFont="1" applyBorder="1" applyAlignment="1">
      <alignment horizontal="left" vertical="top" wrapText="1"/>
    </xf>
    <xf numFmtId="0" fontId="26" fillId="0" borderId="13" xfId="0" applyFont="1" applyBorder="1" applyAlignment="1">
      <alignment horizontal="left" vertical="top" wrapText="1"/>
    </xf>
    <xf numFmtId="0" fontId="22" fillId="0" borderId="0" xfId="0" applyFont="1" applyAlignment="1">
      <alignment vertical="top"/>
    </xf>
    <xf numFmtId="0" fontId="0" fillId="0" borderId="0" xfId="0" applyAlignment="1">
      <alignment vertical="top"/>
    </xf>
    <xf numFmtId="0" fontId="1" fillId="0" borderId="0" xfId="0" applyFont="1" applyAlignment="1">
      <alignment vertical="top"/>
    </xf>
    <xf numFmtId="0" fontId="28" fillId="0" borderId="0" xfId="0" applyFont="1" applyAlignment="1">
      <alignment vertical="top"/>
    </xf>
    <xf numFmtId="0" fontId="0" fillId="0" borderId="0" xfId="0" applyAlignment="1">
      <alignment horizontal="left" vertical="top"/>
    </xf>
    <xf numFmtId="0" fontId="1" fillId="0" borderId="0" xfId="0" applyFont="1" applyAlignment="1">
      <alignment horizontal="left" vertical="top"/>
    </xf>
    <xf numFmtId="0" fontId="1" fillId="0" borderId="0" xfId="65" applyAlignment="1">
      <alignment vertical="top"/>
    </xf>
    <xf numFmtId="0" fontId="32" fillId="20" borderId="0" xfId="0" applyFont="1" applyFill="1" applyAlignment="1">
      <alignment vertical="top"/>
    </xf>
    <xf numFmtId="0" fontId="32" fillId="0" borderId="0" xfId="0" applyFont="1" applyAlignment="1">
      <alignment vertical="top"/>
    </xf>
    <xf numFmtId="0" fontId="33" fillId="0" borderId="0" xfId="0" applyFont="1" applyAlignment="1">
      <alignment vertical="top"/>
    </xf>
    <xf numFmtId="0" fontId="34" fillId="0" borderId="0" xfId="0" applyFont="1" applyAlignment="1">
      <alignment vertical="top"/>
    </xf>
    <xf numFmtId="0" fontId="35" fillId="0" borderId="0" xfId="0" applyFont="1" applyAlignment="1">
      <alignment vertical="top"/>
    </xf>
    <xf numFmtId="14" fontId="35" fillId="0" borderId="0" xfId="0" applyNumberFormat="1" applyFont="1" applyAlignment="1">
      <alignment horizontal="left" vertical="top"/>
    </xf>
    <xf numFmtId="0" fontId="36" fillId="0" borderId="0" xfId="0" applyFont="1" applyAlignment="1">
      <alignment vertical="top"/>
    </xf>
    <xf numFmtId="0" fontId="35" fillId="0" borderId="27" xfId="0" applyFont="1" applyBorder="1" applyAlignment="1">
      <alignment vertical="top"/>
    </xf>
    <xf numFmtId="0" fontId="37" fillId="17" borderId="33" xfId="45" applyFont="1" applyBorder="1" applyAlignment="1">
      <alignment horizontal="center" vertical="top"/>
    </xf>
    <xf numFmtId="0" fontId="38" fillId="0" borderId="27" xfId="0" applyFont="1" applyBorder="1" applyAlignment="1">
      <alignment vertical="top"/>
    </xf>
    <xf numFmtId="0" fontId="35" fillId="2" borderId="33" xfId="13" applyFont="1" applyBorder="1" applyAlignment="1">
      <alignment horizontal="center" vertical="top" wrapText="1"/>
    </xf>
    <xf numFmtId="0" fontId="32" fillId="0" borderId="13" xfId="0" applyFont="1" applyBorder="1" applyAlignment="1">
      <alignment vertical="top"/>
    </xf>
    <xf numFmtId="0" fontId="40" fillId="0" borderId="13" xfId="0" applyFont="1" applyBorder="1" applyAlignment="1">
      <alignment vertical="top" wrapText="1"/>
    </xf>
    <xf numFmtId="0" fontId="40" fillId="20" borderId="13" xfId="0" applyFont="1" applyFill="1" applyBorder="1" applyAlignment="1">
      <alignment vertical="top" wrapText="1"/>
    </xf>
    <xf numFmtId="0" fontId="36" fillId="0" borderId="13" xfId="0" applyFont="1" applyBorder="1" applyAlignment="1">
      <alignment vertical="top" wrapText="1"/>
    </xf>
    <xf numFmtId="0" fontId="40" fillId="0" borderId="13" xfId="0" applyFont="1" applyBorder="1" applyAlignment="1">
      <alignment vertical="top"/>
    </xf>
    <xf numFmtId="0" fontId="41" fillId="24" borderId="30" xfId="39" applyFont="1" applyFill="1" applyBorder="1" applyAlignment="1">
      <alignment vertical="top"/>
    </xf>
    <xf numFmtId="0" fontId="41" fillId="0" borderId="13" xfId="0" applyFont="1" applyBorder="1" applyAlignment="1">
      <alignment horizontal="center" vertical="top"/>
    </xf>
    <xf numFmtId="0" fontId="41" fillId="17" borderId="13" xfId="45" applyFont="1" applyBorder="1" applyAlignment="1">
      <alignment horizontal="center" vertical="top"/>
    </xf>
    <xf numFmtId="0" fontId="41" fillId="0" borderId="0" xfId="0" applyFont="1" applyAlignment="1">
      <alignment horizontal="center" vertical="top"/>
    </xf>
    <xf numFmtId="0" fontId="41" fillId="0" borderId="13" xfId="45" applyFont="1" applyFill="1" applyBorder="1" applyAlignment="1">
      <alignment horizontal="center" vertical="top"/>
    </xf>
    <xf numFmtId="0" fontId="41" fillId="2" borderId="13" xfId="13" applyFont="1" applyBorder="1" applyAlignment="1">
      <alignment horizontal="center" vertical="top"/>
    </xf>
    <xf numFmtId="0" fontId="41" fillId="23" borderId="13" xfId="73" applyFont="1" applyBorder="1" applyAlignment="1">
      <alignment horizontal="center" vertical="top"/>
    </xf>
    <xf numFmtId="0" fontId="41" fillId="7" borderId="13" xfId="47" applyFont="1" applyBorder="1" applyAlignment="1">
      <alignment horizontal="center" vertical="top" wrapText="1"/>
    </xf>
    <xf numFmtId="0" fontId="41" fillId="25" borderId="13" xfId="0" applyFont="1" applyFill="1" applyBorder="1" applyAlignment="1">
      <alignment horizontal="center" vertical="center" wrapText="1"/>
    </xf>
    <xf numFmtId="0" fontId="41" fillId="0" borderId="16" xfId="45" applyFont="1" applyFill="1" applyBorder="1" applyAlignment="1">
      <alignment horizontal="center" vertical="top"/>
    </xf>
    <xf numFmtId="0" fontId="41" fillId="20" borderId="13" xfId="45" applyFont="1" applyFill="1" applyBorder="1" applyAlignment="1">
      <alignment horizontal="center" vertical="top"/>
    </xf>
    <xf numFmtId="0" fontId="41" fillId="0" borderId="12" xfId="0" applyFont="1" applyBorder="1" applyAlignment="1">
      <alignment horizontal="center" vertical="center" wrapText="1"/>
    </xf>
    <xf numFmtId="0" fontId="35" fillId="0" borderId="10" xfId="0" applyFont="1" applyBorder="1" applyAlignment="1">
      <alignment horizontal="left" vertical="top" wrapText="1"/>
    </xf>
    <xf numFmtId="0" fontId="32" fillId="0" borderId="0" xfId="0" applyFont="1" applyAlignment="1">
      <alignment horizontal="center" vertical="top"/>
    </xf>
    <xf numFmtId="0" fontId="41" fillId="0" borderId="13" xfId="0" applyFont="1" applyBorder="1" applyAlignment="1">
      <alignment vertical="top"/>
    </xf>
    <xf numFmtId="0" fontId="41" fillId="24" borderId="30" xfId="39" applyFont="1" applyFill="1" applyBorder="1" applyAlignment="1">
      <alignment horizontal="center" vertical="top"/>
    </xf>
    <xf numFmtId="0" fontId="42" fillId="0" borderId="0" xfId="0" applyFont="1" applyAlignment="1">
      <alignment vertical="top"/>
    </xf>
    <xf numFmtId="0" fontId="41" fillId="0" borderId="13" xfId="47" applyFont="1" applyFill="1" applyBorder="1" applyAlignment="1">
      <alignment horizontal="center" vertical="top"/>
    </xf>
    <xf numFmtId="0" fontId="41" fillId="0" borderId="16" xfId="0" applyFont="1" applyBorder="1" applyAlignment="1">
      <alignment horizontal="center" vertical="top"/>
    </xf>
    <xf numFmtId="0" fontId="41" fillId="20" borderId="13" xfId="0" applyFont="1" applyFill="1" applyBorder="1" applyAlignment="1">
      <alignment horizontal="center" vertical="top"/>
    </xf>
    <xf numFmtId="0" fontId="35" fillId="0" borderId="10" xfId="0" applyFont="1" applyBorder="1" applyAlignment="1">
      <alignment horizontal="center" vertical="top"/>
    </xf>
    <xf numFmtId="0" fontId="41" fillId="20" borderId="13" xfId="47" applyFont="1" applyFill="1" applyBorder="1" applyAlignment="1">
      <alignment horizontal="center" vertical="top" wrapText="1"/>
    </xf>
    <xf numFmtId="0" fontId="40" fillId="23" borderId="13" xfId="73" applyFont="1" applyBorder="1" applyAlignment="1">
      <alignment horizontal="center" vertical="top"/>
    </xf>
    <xf numFmtId="0" fontId="41" fillId="7" borderId="13" xfId="47" applyFont="1" applyBorder="1" applyAlignment="1">
      <alignment horizontal="center" vertical="top"/>
    </xf>
    <xf numFmtId="0" fontId="41" fillId="26" borderId="13" xfId="0" applyFont="1" applyFill="1" applyBorder="1" applyAlignment="1">
      <alignment horizontal="center" vertical="top"/>
    </xf>
    <xf numFmtId="0" fontId="41" fillId="20" borderId="0" xfId="0" applyFont="1" applyFill="1" applyAlignment="1">
      <alignment horizontal="center" vertical="top"/>
    </xf>
    <xf numFmtId="0" fontId="40" fillId="27" borderId="13" xfId="0" applyFont="1" applyFill="1" applyBorder="1" applyAlignment="1">
      <alignment vertical="top"/>
    </xf>
    <xf numFmtId="0" fontId="41" fillId="27" borderId="13" xfId="0" applyFont="1" applyFill="1" applyBorder="1" applyAlignment="1">
      <alignment vertical="top"/>
    </xf>
    <xf numFmtId="0" fontId="41" fillId="27" borderId="13" xfId="0" applyFont="1" applyFill="1" applyBorder="1" applyAlignment="1">
      <alignment horizontal="center" vertical="top"/>
    </xf>
    <xf numFmtId="0" fontId="41" fillId="27" borderId="13" xfId="47" applyFont="1" applyFill="1" applyBorder="1" applyAlignment="1">
      <alignment horizontal="center" vertical="top"/>
    </xf>
    <xf numFmtId="0" fontId="41" fillId="27" borderId="16" xfId="0" applyFont="1" applyFill="1" applyBorder="1" applyAlignment="1">
      <alignment horizontal="center" vertical="top"/>
    </xf>
    <xf numFmtId="0" fontId="41" fillId="27" borderId="13" xfId="47" applyFont="1" applyFill="1" applyBorder="1" applyAlignment="1">
      <alignment horizontal="center" vertical="top" wrapText="1"/>
    </xf>
    <xf numFmtId="0" fontId="41" fillId="28" borderId="12" xfId="0" applyFont="1" applyFill="1" applyBorder="1" applyAlignment="1">
      <alignment horizontal="center" vertical="center" wrapText="1"/>
    </xf>
    <xf numFmtId="0" fontId="32" fillId="27" borderId="0" xfId="0" applyFont="1" applyFill="1" applyAlignment="1">
      <alignment vertical="top"/>
    </xf>
    <xf numFmtId="0" fontId="40" fillId="20" borderId="13" xfId="0" applyFont="1" applyFill="1" applyBorder="1" applyAlignment="1">
      <alignment vertical="top"/>
    </xf>
    <xf numFmtId="0" fontId="41" fillId="2" borderId="33" xfId="13" applyFont="1" applyBorder="1" applyAlignment="1">
      <alignment horizontal="center" vertical="top" wrapText="1"/>
    </xf>
    <xf numFmtId="0" fontId="38" fillId="0" borderId="10" xfId="0" applyFont="1" applyBorder="1" applyAlignment="1">
      <alignment wrapText="1"/>
    </xf>
    <xf numFmtId="0" fontId="41" fillId="0" borderId="13" xfId="13" applyFont="1" applyFill="1" applyBorder="1" applyAlignment="1">
      <alignment horizontal="center" vertical="top" wrapText="1"/>
    </xf>
    <xf numFmtId="0" fontId="41" fillId="0" borderId="16" xfId="13" applyFont="1" applyFill="1" applyBorder="1" applyAlignment="1">
      <alignment horizontal="center" vertical="top" wrapText="1"/>
    </xf>
    <xf numFmtId="0" fontId="41" fillId="2" borderId="13" xfId="13" applyFont="1" applyBorder="1" applyAlignment="1">
      <alignment horizontal="center" vertical="top" wrapText="1"/>
    </xf>
    <xf numFmtId="0" fontId="40" fillId="29" borderId="13" xfId="73" applyFont="1" applyFill="1" applyBorder="1" applyAlignment="1">
      <alignment horizontal="center" vertical="top"/>
    </xf>
    <xf numFmtId="0" fontId="41" fillId="0" borderId="13" xfId="47" applyFont="1" applyFill="1" applyBorder="1" applyAlignment="1">
      <alignment horizontal="center" vertical="top" wrapText="1"/>
    </xf>
    <xf numFmtId="0" fontId="41" fillId="27" borderId="13" xfId="45" applyFont="1" applyFill="1" applyBorder="1" applyAlignment="1">
      <alignment horizontal="center" vertical="top"/>
    </xf>
    <xf numFmtId="0" fontId="41" fillId="30" borderId="12" xfId="0" applyFont="1" applyFill="1" applyBorder="1" applyAlignment="1">
      <alignment horizontal="center" vertical="center" wrapText="1"/>
    </xf>
    <xf numFmtId="0" fontId="41" fillId="0" borderId="13" xfId="39" applyFont="1" applyFill="1" applyBorder="1" applyAlignment="1">
      <alignment horizontal="center" vertical="top"/>
    </xf>
    <xf numFmtId="0" fontId="41" fillId="0" borderId="16" xfId="39" applyFont="1" applyFill="1" applyBorder="1" applyAlignment="1">
      <alignment horizontal="center" vertical="top"/>
    </xf>
    <xf numFmtId="0" fontId="38" fillId="0" borderId="10" xfId="0" applyFont="1" applyBorder="1" applyAlignment="1">
      <alignment horizontal="left" vertical="top" wrapText="1"/>
    </xf>
    <xf numFmtId="0" fontId="41" fillId="0" borderId="13" xfId="13" applyFont="1" applyFill="1" applyBorder="1" applyAlignment="1">
      <alignment horizontal="center" vertical="top"/>
    </xf>
    <xf numFmtId="0" fontId="41" fillId="0" borderId="13" xfId="73" applyFont="1" applyFill="1" applyBorder="1" applyAlignment="1">
      <alignment horizontal="center" vertical="top"/>
    </xf>
    <xf numFmtId="0" fontId="41" fillId="24" borderId="13" xfId="39" applyFont="1" applyFill="1" applyBorder="1" applyAlignment="1">
      <alignment horizontal="center" vertical="top"/>
    </xf>
    <xf numFmtId="0" fontId="41" fillId="20" borderId="0" xfId="39" applyFont="1" applyFill="1" applyBorder="1" applyAlignment="1">
      <alignment horizontal="center" vertical="top"/>
    </xf>
    <xf numFmtId="0" fontId="41" fillId="20" borderId="13" xfId="13" applyFont="1" applyFill="1" applyBorder="1" applyAlignment="1">
      <alignment horizontal="center" vertical="top" wrapText="1"/>
    </xf>
    <xf numFmtId="0" fontId="41" fillId="20" borderId="16" xfId="39" applyFont="1" applyFill="1" applyBorder="1" applyAlignment="1">
      <alignment horizontal="center" vertical="top"/>
    </xf>
    <xf numFmtId="0" fontId="41" fillId="24" borderId="20" xfId="39" applyFont="1" applyFill="1" applyBorder="1" applyAlignment="1">
      <alignment horizontal="center" vertical="top"/>
    </xf>
    <xf numFmtId="0" fontId="41" fillId="0" borderId="10" xfId="45" applyFont="1" applyFill="1" applyBorder="1" applyAlignment="1">
      <alignment horizontal="center" vertical="top"/>
    </xf>
    <xf numFmtId="0" fontId="41" fillId="31" borderId="13" xfId="0" applyFont="1" applyFill="1" applyBorder="1" applyAlignment="1">
      <alignment horizontal="center" vertical="top"/>
    </xf>
    <xf numFmtId="0" fontId="41" fillId="25" borderId="12" xfId="0" applyFont="1" applyFill="1" applyBorder="1" applyAlignment="1">
      <alignment horizontal="center" vertical="center" wrapText="1"/>
    </xf>
    <xf numFmtId="0" fontId="41" fillId="0" borderId="21" xfId="45" applyFont="1" applyFill="1" applyBorder="1" applyAlignment="1">
      <alignment horizontal="center" vertical="top"/>
    </xf>
    <xf numFmtId="0" fontId="41" fillId="0" borderId="20" xfId="45" applyFont="1" applyFill="1" applyBorder="1" applyAlignment="1">
      <alignment horizontal="center" vertical="top"/>
    </xf>
    <xf numFmtId="0" fontId="41" fillId="24" borderId="35" xfId="39" applyFont="1" applyFill="1" applyBorder="1" applyAlignment="1">
      <alignment horizontal="center" vertical="top"/>
    </xf>
    <xf numFmtId="0" fontId="41" fillId="23" borderId="13" xfId="73" applyFont="1" applyBorder="1" applyAlignment="1">
      <alignment horizontal="center" vertical="top" wrapText="1"/>
    </xf>
    <xf numFmtId="0" fontId="41" fillId="0" borderId="0" xfId="39" applyFont="1" applyFill="1" applyBorder="1" applyAlignment="1">
      <alignment horizontal="center" vertical="top"/>
    </xf>
    <xf numFmtId="0" fontId="41" fillId="0" borderId="13" xfId="73" applyFont="1" applyFill="1" applyBorder="1" applyAlignment="1">
      <alignment horizontal="center" vertical="top" wrapText="1"/>
    </xf>
    <xf numFmtId="0" fontId="41" fillId="24" borderId="0" xfId="39" applyFont="1" applyFill="1" applyBorder="1" applyAlignment="1">
      <alignment horizontal="center" vertical="top"/>
    </xf>
    <xf numFmtId="0" fontId="41" fillId="21" borderId="13" xfId="45" applyFont="1" applyFill="1" applyBorder="1" applyAlignment="1">
      <alignment horizontal="center" vertical="top"/>
    </xf>
    <xf numFmtId="0" fontId="43" fillId="26" borderId="13" xfId="0" applyFont="1" applyFill="1" applyBorder="1" applyAlignment="1">
      <alignment horizontal="center" vertical="top"/>
    </xf>
    <xf numFmtId="0" fontId="41" fillId="24" borderId="34" xfId="39" applyFont="1" applyFill="1" applyBorder="1" applyAlignment="1">
      <alignment horizontal="center" vertical="top"/>
    </xf>
    <xf numFmtId="0" fontId="38" fillId="0" borderId="10" xfId="0" applyFont="1" applyBorder="1" applyAlignment="1">
      <alignment horizontal="center" vertical="top"/>
    </xf>
    <xf numFmtId="0" fontId="41" fillId="0" borderId="16" xfId="13" applyFont="1" applyFill="1" applyBorder="1" applyAlignment="1">
      <alignment horizontal="center" vertical="top"/>
    </xf>
    <xf numFmtId="0" fontId="41" fillId="30" borderId="30" xfId="0" applyFont="1" applyFill="1" applyBorder="1" applyAlignment="1">
      <alignment horizontal="center" vertical="center" wrapText="1"/>
    </xf>
    <xf numFmtId="0" fontId="41" fillId="20" borderId="13" xfId="47" applyFont="1" applyFill="1" applyBorder="1" applyAlignment="1">
      <alignment horizontal="center" vertical="top"/>
    </xf>
    <xf numFmtId="0" fontId="41" fillId="0" borderId="13" xfId="0" applyFont="1" applyBorder="1" applyAlignment="1">
      <alignment horizontal="center" vertical="center" wrapText="1"/>
    </xf>
    <xf numFmtId="0" fontId="35" fillId="0" borderId="10" xfId="0" applyFont="1" applyBorder="1" applyAlignment="1">
      <alignment horizontal="center" vertical="top" wrapText="1"/>
    </xf>
    <xf numFmtId="0" fontId="40" fillId="29" borderId="13" xfId="0" applyFont="1" applyFill="1" applyBorder="1" applyAlignment="1">
      <alignment horizontal="center" vertical="top"/>
    </xf>
    <xf numFmtId="0" fontId="41" fillId="20" borderId="13" xfId="13" applyFont="1" applyFill="1" applyBorder="1" applyAlignment="1">
      <alignment horizontal="center" vertical="top"/>
    </xf>
    <xf numFmtId="0" fontId="41" fillId="17" borderId="33" xfId="45" applyFont="1" applyBorder="1" applyAlignment="1">
      <alignment horizontal="center" vertical="top"/>
    </xf>
    <xf numFmtId="0" fontId="41" fillId="32" borderId="13" xfId="0" applyFont="1" applyFill="1" applyBorder="1" applyAlignment="1">
      <alignment horizontal="center" vertical="top"/>
    </xf>
    <xf numFmtId="0" fontId="35" fillId="0" borderId="12" xfId="0" applyFont="1" applyBorder="1" applyAlignment="1">
      <alignment horizontal="center" vertical="top"/>
    </xf>
    <xf numFmtId="0" fontId="35" fillId="0" borderId="0" xfId="0" applyFont="1" applyAlignment="1">
      <alignment horizontal="center" vertical="top"/>
    </xf>
    <xf numFmtId="0" fontId="41" fillId="0" borderId="13" xfId="0" applyFont="1" applyBorder="1" applyAlignment="1">
      <alignment vertical="top" wrapText="1"/>
    </xf>
    <xf numFmtId="0" fontId="44" fillId="0" borderId="0" xfId="0" applyFont="1" applyAlignment="1">
      <alignment wrapText="1"/>
    </xf>
    <xf numFmtId="0" fontId="41" fillId="0" borderId="13" xfId="0" applyFont="1" applyBorder="1" applyAlignment="1">
      <alignment horizontal="center" vertical="top" wrapText="1"/>
    </xf>
    <xf numFmtId="0" fontId="41" fillId="0" borderId="12" xfId="0" applyFont="1" applyBorder="1" applyAlignment="1">
      <alignment horizontal="center" vertical="top" wrapText="1"/>
    </xf>
    <xf numFmtId="0" fontId="41" fillId="0" borderId="21" xfId="0" applyFont="1" applyBorder="1" applyAlignment="1">
      <alignment horizontal="center" vertical="top" wrapText="1"/>
    </xf>
    <xf numFmtId="0" fontId="41" fillId="0" borderId="13" xfId="45" applyFont="1" applyFill="1" applyBorder="1" applyAlignment="1">
      <alignment horizontal="center" vertical="top" wrapText="1"/>
    </xf>
    <xf numFmtId="0" fontId="41" fillId="0" borderId="13" xfId="0" applyFont="1" applyBorder="1" applyAlignment="1">
      <alignment horizontal="left" vertical="top" wrapText="1"/>
    </xf>
    <xf numFmtId="0" fontId="41" fillId="0" borderId="13" xfId="39" applyFont="1" applyFill="1" applyBorder="1" applyAlignment="1">
      <alignment horizontal="center" vertical="top" wrapText="1"/>
    </xf>
    <xf numFmtId="0" fontId="42" fillId="0" borderId="25" xfId="0" applyFont="1" applyBorder="1" applyAlignment="1">
      <alignment vertical="top"/>
    </xf>
    <xf numFmtId="0" fontId="42" fillId="0" borderId="29" xfId="0" applyFont="1" applyBorder="1" applyAlignment="1">
      <alignment vertical="top"/>
    </xf>
    <xf numFmtId="0" fontId="40" fillId="18" borderId="13" xfId="0" applyFont="1" applyFill="1" applyBorder="1" applyAlignment="1">
      <alignment vertical="top" wrapText="1"/>
    </xf>
    <xf numFmtId="0" fontId="40" fillId="18" borderId="13" xfId="0" applyFont="1" applyFill="1" applyBorder="1" applyAlignment="1">
      <alignment vertical="top"/>
    </xf>
    <xf numFmtId="0" fontId="40" fillId="18" borderId="16" xfId="0" applyFont="1" applyFill="1" applyBorder="1" applyAlignment="1">
      <alignment vertical="top"/>
    </xf>
    <xf numFmtId="0" fontId="40" fillId="18" borderId="13" xfId="0" applyFont="1" applyFill="1" applyBorder="1" applyAlignment="1">
      <alignment horizontal="right" vertical="top"/>
    </xf>
    <xf numFmtId="0" fontId="40" fillId="20" borderId="13" xfId="0" applyFont="1" applyFill="1" applyBorder="1" applyAlignment="1">
      <alignment horizontal="right" vertical="top"/>
    </xf>
    <xf numFmtId="0" fontId="40" fillId="0" borderId="13" xfId="0" applyFont="1" applyBorder="1" applyAlignment="1">
      <alignment horizontal="right" vertical="top"/>
    </xf>
    <xf numFmtId="0" fontId="35" fillId="0" borderId="0" xfId="0" applyFont="1" applyAlignment="1">
      <alignment horizontal="left" vertical="top"/>
    </xf>
    <xf numFmtId="0" fontId="42" fillId="0" borderId="28" xfId="0" applyFont="1" applyBorder="1" applyAlignment="1">
      <alignment vertical="top"/>
    </xf>
    <xf numFmtId="0" fontId="41" fillId="18" borderId="13" xfId="0" applyFont="1" applyFill="1" applyBorder="1" applyAlignment="1">
      <alignment vertical="top" wrapText="1"/>
    </xf>
    <xf numFmtId="0" fontId="41" fillId="18" borderId="13" xfId="0" applyFont="1" applyFill="1" applyBorder="1" applyAlignment="1">
      <alignment vertical="top"/>
    </xf>
    <xf numFmtId="0" fontId="41" fillId="33" borderId="12" xfId="0" applyFont="1" applyFill="1" applyBorder="1" applyAlignment="1">
      <alignment wrapText="1"/>
    </xf>
    <xf numFmtId="0" fontId="41" fillId="18" borderId="13" xfId="0" applyFont="1" applyFill="1" applyBorder="1" applyAlignment="1">
      <alignment horizontal="right" vertical="top"/>
    </xf>
    <xf numFmtId="0" fontId="41" fillId="20" borderId="13" xfId="0" applyFont="1" applyFill="1" applyBorder="1" applyAlignment="1">
      <alignment horizontal="right" vertical="top"/>
    </xf>
    <xf numFmtId="0" fontId="41" fillId="0" borderId="13" xfId="0" applyFont="1" applyBorder="1" applyAlignment="1">
      <alignment horizontal="right" vertical="top"/>
    </xf>
    <xf numFmtId="0" fontId="41" fillId="18" borderId="16" xfId="0" applyFont="1" applyFill="1" applyBorder="1" applyAlignment="1">
      <alignment vertical="top"/>
    </xf>
    <xf numFmtId="0" fontId="41" fillId="33" borderId="12" xfId="0" applyFont="1" applyFill="1" applyBorder="1" applyAlignment="1">
      <alignment horizontal="right" vertical="center" wrapText="1"/>
    </xf>
    <xf numFmtId="0" fontId="42" fillId="0" borderId="22" xfId="0" applyFont="1" applyBorder="1" applyAlignment="1">
      <alignment vertical="top"/>
    </xf>
    <xf numFmtId="0" fontId="41" fillId="0" borderId="0" xfId="0" applyFont="1" applyAlignment="1">
      <alignment vertical="top"/>
    </xf>
    <xf numFmtId="0" fontId="41" fillId="20" borderId="0" xfId="0" applyFont="1" applyFill="1" applyAlignment="1">
      <alignment vertical="top"/>
    </xf>
    <xf numFmtId="0" fontId="41" fillId="0" borderId="27" xfId="0" applyFont="1" applyBorder="1" applyAlignment="1">
      <alignment vertical="top"/>
    </xf>
    <xf numFmtId="0" fontId="40" fillId="0" borderId="0" xfId="0" applyFont="1" applyAlignment="1">
      <alignment vertical="top"/>
    </xf>
    <xf numFmtId="0" fontId="41" fillId="7" borderId="33" xfId="47" applyFont="1" applyBorder="1" applyAlignment="1">
      <alignment horizontal="center" vertical="top" wrapText="1"/>
    </xf>
    <xf numFmtId="0" fontId="41" fillId="24" borderId="33" xfId="39" applyFont="1" applyFill="1" applyBorder="1" applyAlignment="1">
      <alignment horizontal="center" vertical="top"/>
    </xf>
    <xf numFmtId="0" fontId="41" fillId="0" borderId="33" xfId="0" applyFont="1" applyBorder="1" applyAlignment="1">
      <alignment vertical="top"/>
    </xf>
    <xf numFmtId="0" fontId="41" fillId="0" borderId="24" xfId="0" applyFont="1" applyBorder="1" applyAlignment="1">
      <alignment vertical="top"/>
    </xf>
    <xf numFmtId="0" fontId="41" fillId="0" borderId="23" xfId="0" applyFont="1" applyBorder="1" applyAlignment="1">
      <alignment vertical="top"/>
    </xf>
    <xf numFmtId="0" fontId="45" fillId="0" borderId="0" xfId="0" applyFont="1" applyAlignment="1">
      <alignment vertical="top"/>
    </xf>
    <xf numFmtId="0" fontId="46" fillId="0" borderId="0" xfId="0" applyFont="1" applyAlignment="1">
      <alignment vertical="top"/>
    </xf>
    <xf numFmtId="0" fontId="41" fillId="20" borderId="16" xfId="45" applyFont="1" applyFill="1" applyBorder="1" applyAlignment="1">
      <alignment horizontal="center" vertical="top"/>
    </xf>
    <xf numFmtId="0" fontId="41" fillId="18" borderId="12" xfId="0" applyFont="1" applyFill="1" applyBorder="1" applyAlignment="1">
      <alignment vertical="top"/>
    </xf>
    <xf numFmtId="0" fontId="41" fillId="0" borderId="12" xfId="0" applyFont="1" applyBorder="1" applyAlignment="1">
      <alignment horizontal="center" vertical="top"/>
    </xf>
    <xf numFmtId="0" fontId="41" fillId="0" borderId="12" xfId="13" applyFont="1" applyFill="1" applyBorder="1" applyAlignment="1">
      <alignment horizontal="center" vertical="top"/>
    </xf>
    <xf numFmtId="0" fontId="41" fillId="20" borderId="20" xfId="0" applyFont="1" applyFill="1" applyBorder="1" applyAlignment="1">
      <alignment horizontal="center" vertical="top" textRotation="255" wrapText="1"/>
    </xf>
    <xf numFmtId="0" fontId="40" fillId="0" borderId="13" xfId="0" applyFont="1" applyBorder="1" applyAlignment="1">
      <alignment horizontal="center" vertical="center"/>
    </xf>
    <xf numFmtId="0" fontId="47" fillId="22" borderId="13" xfId="45" applyFont="1" applyFill="1" applyBorder="1" applyAlignment="1">
      <alignment horizontal="center" vertical="top"/>
    </xf>
    <xf numFmtId="0" fontId="35" fillId="0" borderId="24" xfId="0" applyFont="1" applyBorder="1" applyAlignment="1">
      <alignment vertical="top"/>
    </xf>
    <xf numFmtId="0" fontId="39" fillId="7" borderId="23" xfId="47" applyFont="1" applyBorder="1" applyAlignment="1">
      <alignment horizontal="center" vertical="top" wrapText="1"/>
    </xf>
    <xf numFmtId="0" fontId="32" fillId="0" borderId="10" xfId="0" applyFont="1" applyBorder="1" applyAlignment="1">
      <alignment horizontal="center" vertical="top"/>
    </xf>
    <xf numFmtId="0" fontId="32" fillId="27" borderId="10" xfId="0" applyFont="1" applyFill="1" applyBorder="1" applyAlignment="1">
      <alignment horizontal="center" vertical="top"/>
    </xf>
    <xf numFmtId="0" fontId="32" fillId="0" borderId="12" xfId="0" applyFont="1" applyBorder="1" applyAlignment="1">
      <alignment horizontal="center" vertical="top"/>
    </xf>
    <xf numFmtId="0" fontId="1" fillId="0" borderId="0" xfId="0" applyFont="1" applyAlignment="1">
      <alignment horizontal="left" vertical="top" wrapText="1"/>
    </xf>
    <xf numFmtId="0" fontId="23" fillId="0" borderId="0" xfId="0" applyFont="1" applyAlignment="1">
      <alignment horizontal="left" vertical="top" wrapText="1"/>
    </xf>
    <xf numFmtId="0" fontId="48" fillId="0" borderId="13" xfId="0" applyFont="1" applyBorder="1" applyAlignment="1">
      <alignment horizontal="left" vertical="top" wrapText="1"/>
    </xf>
    <xf numFmtId="0" fontId="41" fillId="26" borderId="13" xfId="0" applyFont="1" applyFill="1" applyBorder="1" applyAlignment="1">
      <alignment horizontal="center" vertical="top" wrapText="1"/>
    </xf>
    <xf numFmtId="0" fontId="38" fillId="0" borderId="10" xfId="0" applyFont="1" applyBorder="1"/>
    <xf numFmtId="0" fontId="40" fillId="34" borderId="13" xfId="0" applyFont="1" applyFill="1" applyBorder="1" applyAlignment="1">
      <alignment vertical="top" wrapText="1"/>
    </xf>
    <xf numFmtId="0" fontId="40" fillId="34" borderId="13" xfId="0" applyFont="1" applyFill="1" applyBorder="1" applyAlignment="1">
      <alignment horizontal="center" vertical="top" wrapText="1"/>
    </xf>
    <xf numFmtId="0" fontId="35" fillId="20" borderId="33" xfId="13" applyFont="1" applyFill="1" applyBorder="1" applyAlignment="1">
      <alignment horizontal="center" vertical="top" wrapText="1"/>
    </xf>
    <xf numFmtId="0" fontId="41" fillId="0" borderId="16" xfId="0" applyFont="1" applyBorder="1" applyAlignment="1">
      <alignment wrapText="1"/>
    </xf>
    <xf numFmtId="0" fontId="50" fillId="34" borderId="13" xfId="0" applyFont="1" applyFill="1" applyBorder="1" applyAlignment="1">
      <alignment vertical="top" wrapText="1"/>
    </xf>
    <xf numFmtId="0" fontId="51" fillId="0" borderId="0" xfId="0" applyFont="1" applyAlignment="1">
      <alignment vertical="top"/>
    </xf>
    <xf numFmtId="0" fontId="35" fillId="0" borderId="10" xfId="0" applyFont="1" applyBorder="1" applyAlignment="1">
      <alignment horizontal="left" vertical="top"/>
    </xf>
    <xf numFmtId="0" fontId="40" fillId="26" borderId="13" xfId="73" applyFont="1" applyFill="1" applyBorder="1" applyAlignment="1">
      <alignment horizontal="center" vertical="top"/>
    </xf>
    <xf numFmtId="0" fontId="41" fillId="26" borderId="13" xfId="73" applyFont="1" applyFill="1" applyBorder="1" applyAlignment="1">
      <alignment horizontal="center" vertical="top"/>
    </xf>
    <xf numFmtId="0" fontId="40" fillId="34" borderId="16" xfId="0" applyFont="1" applyFill="1" applyBorder="1" applyAlignment="1">
      <alignment vertical="top" wrapText="1"/>
    </xf>
    <xf numFmtId="0" fontId="38" fillId="0" borderId="10" xfId="0" applyFont="1" applyBorder="1" applyAlignment="1">
      <alignment vertical="center" wrapText="1"/>
    </xf>
    <xf numFmtId="0" fontId="33" fillId="0" borderId="25" xfId="0" applyFont="1" applyBorder="1" applyAlignment="1">
      <alignment vertical="top"/>
    </xf>
    <xf numFmtId="0" fontId="33" fillId="0" borderId="26" xfId="0" applyFont="1" applyBorder="1" applyAlignment="1">
      <alignment vertical="top"/>
    </xf>
    <xf numFmtId="0" fontId="33" fillId="20" borderId="21" xfId="0" applyFont="1" applyFill="1" applyBorder="1" applyAlignment="1">
      <alignment vertical="top" textRotation="255" wrapText="1"/>
    </xf>
    <xf numFmtId="0" fontId="33" fillId="35" borderId="14" xfId="0" applyFont="1" applyFill="1" applyBorder="1" applyAlignment="1">
      <alignment vertical="top"/>
    </xf>
    <xf numFmtId="0" fontId="33" fillId="35" borderId="15" xfId="0" applyFont="1" applyFill="1" applyBorder="1" applyAlignment="1">
      <alignment vertical="top"/>
    </xf>
    <xf numFmtId="0" fontId="32" fillId="0" borderId="11" xfId="0" applyFont="1" applyBorder="1" applyAlignment="1">
      <alignment vertical="top"/>
    </xf>
    <xf numFmtId="0" fontId="0" fillId="0" borderId="12" xfId="0" applyBorder="1" applyAlignment="1">
      <alignment vertical="top"/>
    </xf>
    <xf numFmtId="0" fontId="36" fillId="0" borderId="31" xfId="0" applyFont="1" applyBorder="1" applyAlignment="1">
      <alignment horizontal="center" vertical="top"/>
    </xf>
    <xf numFmtId="0" fontId="36" fillId="0" borderId="32" xfId="0" applyFont="1" applyBorder="1" applyAlignment="1">
      <alignment horizontal="center" vertical="top"/>
    </xf>
    <xf numFmtId="0" fontId="33" fillId="20" borderId="22" xfId="0" applyFont="1" applyFill="1" applyBorder="1" applyAlignment="1">
      <alignment vertical="top" wrapText="1"/>
    </xf>
    <xf numFmtId="0" fontId="33" fillId="20" borderId="0" xfId="0" applyFont="1" applyFill="1" applyAlignment="1">
      <alignment vertical="top" wrapText="1"/>
    </xf>
    <xf numFmtId="0" fontId="33" fillId="20" borderId="28" xfId="0" applyFont="1" applyFill="1" applyBorder="1" applyAlignment="1">
      <alignment vertical="top" wrapText="1"/>
    </xf>
    <xf numFmtId="0" fontId="40" fillId="0" borderId="31" xfId="0" applyFont="1" applyBorder="1" applyAlignment="1">
      <alignment horizontal="center" vertical="top"/>
    </xf>
    <xf numFmtId="0" fontId="40" fillId="0" borderId="32" xfId="0" applyFont="1" applyBorder="1" applyAlignment="1">
      <alignment horizontal="center" vertical="top"/>
    </xf>
    <xf numFmtId="0" fontId="33" fillId="35" borderId="10" xfId="0" applyFont="1" applyFill="1" applyBorder="1" applyAlignment="1">
      <alignment horizontal="center" vertical="top" textRotation="255" wrapText="1"/>
    </xf>
    <xf numFmtId="0" fontId="2" fillId="18" borderId="16" xfId="0" applyFont="1" applyFill="1" applyBorder="1" applyAlignment="1">
      <alignment horizontal="left" vertical="top" wrapText="1"/>
    </xf>
    <xf numFmtId="0" fontId="2" fillId="18" borderId="14" xfId="0" applyFont="1" applyFill="1" applyBorder="1" applyAlignment="1">
      <alignment horizontal="left" vertical="top" wrapText="1"/>
    </xf>
    <xf numFmtId="0" fontId="2" fillId="18" borderId="15" xfId="0" applyFont="1" applyFill="1" applyBorder="1" applyAlignment="1">
      <alignment horizontal="left" vertical="top" wrapText="1"/>
    </xf>
    <xf numFmtId="0" fontId="48" fillId="0" borderId="0" xfId="0" applyFont="1" applyAlignment="1">
      <alignment horizontal="left" vertical="top" wrapText="1"/>
    </xf>
    <xf numFmtId="0" fontId="1" fillId="0" borderId="0" xfId="0" applyFont="1" applyAlignment="1">
      <alignment horizontal="left" vertical="top" wrapText="1"/>
    </xf>
  </cellXfs>
  <cellStyles count="7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Accent1" xfId="13" builtinId="31" customBuiltin="1"/>
    <cellStyle name="40% - Accent1 5" xfId="73" xr:uid="{F6B88464-1964-4A98-B590-BE0044BF0674}"/>
    <cellStyle name="40% - Accent2" xfId="14" builtinId="35" customBuiltin="1"/>
    <cellStyle name="40% - Accent3" xfId="15" builtinId="39" customBuiltin="1"/>
    <cellStyle name="40% - Accent4" xfId="16" builtinId="43" customBuiltin="1"/>
    <cellStyle name="40% - Accent5" xfId="17" builtinId="47" customBuiltin="1"/>
    <cellStyle name="40% - Acc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usgabe" xfId="54" xr:uid="{00000000-0005-0000-0000-00002A000000}"/>
    <cellStyle name="Bad" xfId="55" builtinId="27" customBuiltin="1"/>
    <cellStyle name="Berechnung" xfId="43" xr:uid="{00000000-0005-0000-0000-00002C000000}"/>
    <cellStyle name="Check Cell" xfId="64" builtinId="23" customBuiltin="1"/>
    <cellStyle name="Eingabe" xfId="46" xr:uid="{00000000-0005-0000-0000-00002E000000}"/>
    <cellStyle name="Ergebnis" xfId="56" xr:uid="{00000000-0005-0000-0000-00002F000000}"/>
    <cellStyle name="Erklärender Text" xfId="44" xr:uid="{00000000-0005-0000-0000-000030000000}"/>
    <cellStyle name="Good" xfId="45" builtinId="26" customBuiltin="1"/>
    <cellStyle name="Heading 1" xfId="58" builtinId="16" customBuiltin="1"/>
    <cellStyle name="Heading 2" xfId="59" builtinId="17" customBuiltin="1"/>
    <cellStyle name="Heading 3" xfId="60" builtinId="18" customBuiltin="1"/>
    <cellStyle name="Heading 4" xfId="61" builtinId="19" customBuiltin="1"/>
    <cellStyle name="Linked Cell" xfId="62" builtinId="24" customBuiltin="1"/>
    <cellStyle name="Neutral" xfId="47" builtinId="28" customBuiltin="1"/>
    <cellStyle name="Normal" xfId="0" builtinId="0"/>
    <cellStyle name="Normal 2" xfId="48" xr:uid="{00000000-0005-0000-0000-000039000000}"/>
    <cellStyle name="Normal 2 2" xfId="66" xr:uid="{00000000-0005-0000-0000-00003A000000}"/>
    <cellStyle name="Normal 3" xfId="65" xr:uid="{00000000-0005-0000-0000-00003B000000}"/>
    <cellStyle name="Normalny 2" xfId="71" xr:uid="{00000000-0005-0000-0000-00003C000000}"/>
    <cellStyle name="Note" xfId="51" builtinId="10" customBuiltin="1"/>
    <cellStyle name="Note 2" xfId="49" xr:uid="{00000000-0005-0000-0000-00003E000000}"/>
    <cellStyle name="Note 2 2" xfId="67" xr:uid="{00000000-0005-0000-0000-00003F000000}"/>
    <cellStyle name="Note 3" xfId="50" xr:uid="{00000000-0005-0000-0000-000040000000}"/>
    <cellStyle name="Note 3 2" xfId="68" xr:uid="{00000000-0005-0000-0000-000041000000}"/>
    <cellStyle name="Notiz 2" xfId="52" xr:uid="{00000000-0005-0000-0000-000042000000}"/>
    <cellStyle name="Notiz 2 2" xfId="69" xr:uid="{00000000-0005-0000-0000-000043000000}"/>
    <cellStyle name="Notiz 3" xfId="53" xr:uid="{00000000-0005-0000-0000-000044000000}"/>
    <cellStyle name="Notiz 3 2" xfId="70" xr:uid="{00000000-0005-0000-0000-000045000000}"/>
    <cellStyle name="Percent 2" xfId="72" xr:uid="{00000000-0005-0000-0000-000046000000}"/>
    <cellStyle name="Title" xfId="57" builtinId="15" customBuiltin="1"/>
    <cellStyle name="Warnender Text" xfId="63" xr:uid="{00000000-0005-0000-0000-000048000000}"/>
  </cellStyles>
  <dxfs count="40">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ill>
        <patternFill>
          <bgColor theme="4"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B6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255470</xdr:colOff>
      <xdr:row>0</xdr:row>
      <xdr:rowOff>151998</xdr:rowOff>
    </xdr:from>
    <xdr:to>
      <xdr:col>2</xdr:col>
      <xdr:colOff>1943099</xdr:colOff>
      <xdr:row>0</xdr:row>
      <xdr:rowOff>1285875</xdr:rowOff>
    </xdr:to>
    <xdr:pic>
      <xdr:nvPicPr>
        <xdr:cNvPr id="2" name="Picture 1">
          <a:extLst>
            <a:ext uri="{FF2B5EF4-FFF2-40B4-BE49-F238E27FC236}">
              <a16:creationId xmlns:a16="http://schemas.microsoft.com/office/drawing/2014/main" id="{3DA6A8D0-D9F5-4264-973A-EC8123AF2C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770" y="151998"/>
          <a:ext cx="2944929" cy="113387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ristjan Coklc" id="{0BEA649F-115A-4F15-B7AA-B83BC1C1BAB7}" userId="S::ix559@deutsche-boerse.com::fe80f28f-54ec-4411-96ce-630fb0d4a5e4" providerId="AD"/>
  <person displayName="Guest User" id="{B7923C2E-10B6-461D-8993-C0DF974DA648}" userId="S::urn:spo:anon#9a3f4685bb8735f299de2987e7c415da60a4b8f40e64bfddce3cdd4665096dd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35" dT="2023-03-06T16:54:19.98" personId="{0BEA649F-115A-4F15-B7AA-B83BC1C1BAB7}" id="{A4679961-0734-4D4E-AE8A-33399B53607B}">
    <text>Via Citi Kazakhstan</text>
  </threadedComment>
  <threadedComment ref="G52" dT="2021-05-25T10:11:19.38" personId="{B7923C2E-10B6-461D-8993-C0DF974DA648}" id="{5F3AAD26-220B-4BBC-82BB-16B2B5B55001}">
    <text>Operator: Citibank Europe plc</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workbookViewId="0">
      <selection activeCell="P17" sqref="P17"/>
    </sheetView>
  </sheetViews>
  <sheetFormatPr defaultColWidth="9" defaultRowHeight="12.75" x14ac:dyDescent="0.2"/>
  <cols>
    <col min="1" max="1" width="22.625" style="11" customWidth="1"/>
    <col min="2" max="2" width="44.125" style="11" customWidth="1"/>
    <col min="3" max="3" width="47.625" style="11" customWidth="1"/>
    <col min="4" max="4" width="0" style="11" hidden="1" customWidth="1"/>
    <col min="5" max="5" width="29.125" style="11" hidden="1" customWidth="1"/>
    <col min="6" max="6" width="28.875" style="11" hidden="1" customWidth="1"/>
    <col min="7" max="9" width="9" style="11" hidden="1" customWidth="1"/>
    <col min="10" max="10" width="26.125" style="11" hidden="1" customWidth="1"/>
    <col min="11" max="11" width="9" style="11" hidden="1" customWidth="1"/>
    <col min="12" max="16384" width="9" style="11"/>
  </cols>
  <sheetData>
    <row r="1" spans="1:11" ht="24" customHeight="1" x14ac:dyDescent="0.2">
      <c r="A1" s="10" t="s">
        <v>0</v>
      </c>
    </row>
    <row r="3" spans="1:11" x14ac:dyDescent="0.2">
      <c r="A3" s="12"/>
    </row>
    <row r="4" spans="1:11" x14ac:dyDescent="0.2">
      <c r="A4" s="12"/>
    </row>
    <row r="5" spans="1:11" x14ac:dyDescent="0.2">
      <c r="A5" s="13"/>
    </row>
    <row r="7" spans="1:11" ht="157.5" customHeight="1" x14ac:dyDescent="0.2">
      <c r="A7" s="1" t="s">
        <v>1</v>
      </c>
      <c r="B7" s="196" t="s">
        <v>2</v>
      </c>
      <c r="C7" s="197"/>
      <c r="D7" s="14"/>
      <c r="E7" s="11" t="s">
        <v>3</v>
      </c>
      <c r="F7" s="15" t="s">
        <v>3</v>
      </c>
      <c r="G7" s="12" t="s">
        <v>3</v>
      </c>
      <c r="H7" s="12" t="s">
        <v>3</v>
      </c>
      <c r="I7" s="12" t="s">
        <v>3</v>
      </c>
      <c r="J7" s="12" t="s">
        <v>3</v>
      </c>
      <c r="K7" s="12" t="s">
        <v>3</v>
      </c>
    </row>
    <row r="8" spans="1:11" ht="21" customHeight="1" thickBot="1" x14ac:dyDescent="0.25">
      <c r="A8" s="4" t="s">
        <v>4</v>
      </c>
      <c r="B8" s="5" t="s">
        <v>5</v>
      </c>
      <c r="C8" s="5" t="s">
        <v>6</v>
      </c>
      <c r="D8" s="14"/>
      <c r="E8" s="12" t="s">
        <v>7</v>
      </c>
      <c r="F8" s="12" t="s">
        <v>8</v>
      </c>
      <c r="G8" s="11" t="s">
        <v>9</v>
      </c>
      <c r="H8" s="11" t="s">
        <v>10</v>
      </c>
      <c r="I8" s="11" t="s">
        <v>11</v>
      </c>
      <c r="J8" s="12" t="s">
        <v>12</v>
      </c>
      <c r="K8" s="11">
        <v>1</v>
      </c>
    </row>
    <row r="9" spans="1:11" ht="25.5" x14ac:dyDescent="0.2">
      <c r="A9" s="7" t="s">
        <v>13</v>
      </c>
      <c r="B9" s="7" t="s">
        <v>14</v>
      </c>
      <c r="C9" s="3" t="s">
        <v>15</v>
      </c>
      <c r="D9" s="14"/>
      <c r="E9" s="12" t="s">
        <v>16</v>
      </c>
      <c r="F9" s="12" t="s">
        <v>17</v>
      </c>
      <c r="G9" s="11" t="s">
        <v>18</v>
      </c>
      <c r="H9" s="11" t="s">
        <v>19</v>
      </c>
      <c r="I9" s="11" t="s">
        <v>20</v>
      </c>
      <c r="J9" s="12" t="s">
        <v>21</v>
      </c>
      <c r="K9" s="11">
        <v>2</v>
      </c>
    </row>
    <row r="10" spans="1:11" ht="51" x14ac:dyDescent="0.2">
      <c r="A10" s="6" t="s">
        <v>22</v>
      </c>
      <c r="B10" s="6" t="s">
        <v>23</v>
      </c>
      <c r="C10" s="2" t="s">
        <v>24</v>
      </c>
      <c r="D10" s="14"/>
      <c r="E10" s="12" t="s">
        <v>25</v>
      </c>
      <c r="F10" s="11" t="s">
        <v>26</v>
      </c>
      <c r="G10" s="12" t="s">
        <v>27</v>
      </c>
      <c r="H10" s="11" t="s">
        <v>28</v>
      </c>
      <c r="J10" s="12" t="s">
        <v>29</v>
      </c>
    </row>
    <row r="11" spans="1:11" x14ac:dyDescent="0.2">
      <c r="A11" s="6" t="s">
        <v>30</v>
      </c>
      <c r="B11" s="6" t="s">
        <v>31</v>
      </c>
      <c r="C11" s="2" t="s">
        <v>32</v>
      </c>
      <c r="D11" s="14"/>
      <c r="E11" s="12" t="s">
        <v>33</v>
      </c>
      <c r="F11" s="11" t="s">
        <v>28</v>
      </c>
      <c r="G11" s="12" t="s">
        <v>34</v>
      </c>
      <c r="H11" s="12"/>
    </row>
    <row r="12" spans="1:11" ht="25.5" x14ac:dyDescent="0.2">
      <c r="A12" s="6" t="s">
        <v>35</v>
      </c>
      <c r="B12" s="6" t="s">
        <v>36</v>
      </c>
      <c r="C12" s="2" t="s">
        <v>37</v>
      </c>
      <c r="D12" s="14"/>
      <c r="E12" s="12" t="s">
        <v>38</v>
      </c>
    </row>
    <row r="13" spans="1:11" ht="51" x14ac:dyDescent="0.2">
      <c r="A13" s="6" t="s">
        <v>39</v>
      </c>
      <c r="B13" s="6" t="s">
        <v>40</v>
      </c>
      <c r="C13" s="2" t="s">
        <v>41</v>
      </c>
      <c r="D13" s="14"/>
      <c r="E13" s="12" t="s">
        <v>42</v>
      </c>
    </row>
    <row r="14" spans="1:11" ht="76.5" x14ac:dyDescent="0.2">
      <c r="A14" s="6" t="s">
        <v>43</v>
      </c>
      <c r="B14" s="6" t="s">
        <v>44</v>
      </c>
      <c r="C14" s="2" t="s">
        <v>32</v>
      </c>
      <c r="D14" s="14"/>
      <c r="E14" s="12" t="s">
        <v>45</v>
      </c>
    </row>
    <row r="15" spans="1:11" ht="39.75" customHeight="1" x14ac:dyDescent="0.2">
      <c r="A15" s="6" t="s">
        <v>46</v>
      </c>
      <c r="B15" s="6" t="s">
        <v>47</v>
      </c>
      <c r="C15" s="2" t="s">
        <v>48</v>
      </c>
      <c r="D15" s="14"/>
      <c r="E15" s="12" t="s">
        <v>49</v>
      </c>
      <c r="I15" s="16"/>
    </row>
    <row r="16" spans="1:11" ht="180.75" customHeight="1" x14ac:dyDescent="0.2">
      <c r="A16" s="6" t="s">
        <v>50</v>
      </c>
      <c r="B16" s="164" t="s">
        <v>282</v>
      </c>
      <c r="C16" s="2" t="s">
        <v>51</v>
      </c>
      <c r="D16" s="14"/>
      <c r="E16" s="12" t="s">
        <v>52</v>
      </c>
      <c r="I16" s="16"/>
    </row>
    <row r="17" spans="1:9" ht="72.75" customHeight="1" x14ac:dyDescent="0.2">
      <c r="A17" s="6" t="s">
        <v>53</v>
      </c>
      <c r="B17" s="6" t="s">
        <v>54</v>
      </c>
      <c r="C17" s="2" t="s">
        <v>32</v>
      </c>
      <c r="D17" s="14"/>
      <c r="E17" s="12" t="s">
        <v>55</v>
      </c>
      <c r="I17" s="16"/>
    </row>
    <row r="18" spans="1:9" ht="58.5" customHeight="1" x14ac:dyDescent="0.2">
      <c r="A18" s="6" t="s">
        <v>56</v>
      </c>
      <c r="B18" s="6" t="s">
        <v>57</v>
      </c>
      <c r="C18" s="2" t="s">
        <v>58</v>
      </c>
      <c r="D18" s="14"/>
      <c r="E18" s="12" t="s">
        <v>59</v>
      </c>
    </row>
    <row r="19" spans="1:9" ht="38.25" x14ac:dyDescent="0.2">
      <c r="A19" s="6" t="s">
        <v>60</v>
      </c>
      <c r="B19" s="9" t="s">
        <v>61</v>
      </c>
      <c r="C19" s="2" t="s">
        <v>32</v>
      </c>
      <c r="D19" s="14"/>
      <c r="E19" s="12" t="s">
        <v>62</v>
      </c>
    </row>
    <row r="20" spans="1:9" ht="51" x14ac:dyDescent="0.2">
      <c r="A20" s="6" t="s">
        <v>63</v>
      </c>
      <c r="B20" s="6" t="s">
        <v>64</v>
      </c>
      <c r="C20" s="2" t="s">
        <v>65</v>
      </c>
      <c r="D20" s="14"/>
      <c r="E20" s="12" t="s">
        <v>66</v>
      </c>
      <c r="I20" s="14"/>
    </row>
    <row r="21" spans="1:9" ht="15" customHeight="1" x14ac:dyDescent="0.2">
      <c r="A21" s="193" t="s">
        <v>67</v>
      </c>
      <c r="B21" s="194"/>
      <c r="C21" s="195"/>
      <c r="D21" s="14"/>
      <c r="E21" s="12" t="s">
        <v>68</v>
      </c>
      <c r="I21" s="14"/>
    </row>
    <row r="22" spans="1:9" ht="90" thickBot="1" x14ac:dyDescent="0.25">
      <c r="A22" s="8" t="s">
        <v>69</v>
      </c>
      <c r="B22" s="6" t="s">
        <v>70</v>
      </c>
      <c r="C22" s="2" t="s">
        <v>71</v>
      </c>
      <c r="D22" s="14"/>
      <c r="E22" s="12" t="s">
        <v>72</v>
      </c>
      <c r="I22" s="14"/>
    </row>
    <row r="23" spans="1:9" ht="79.5" customHeight="1" thickBot="1" x14ac:dyDescent="0.25">
      <c r="A23" s="8" t="s">
        <v>73</v>
      </c>
      <c r="B23" s="6" t="s">
        <v>74</v>
      </c>
      <c r="C23" s="2" t="s">
        <v>75</v>
      </c>
      <c r="D23" s="14"/>
      <c r="E23" s="12" t="s">
        <v>76</v>
      </c>
      <c r="I23" s="14"/>
    </row>
    <row r="24" spans="1:9" ht="145.5" customHeight="1" x14ac:dyDescent="0.2">
      <c r="A24" s="6" t="s">
        <v>77</v>
      </c>
      <c r="B24" s="6" t="s">
        <v>78</v>
      </c>
      <c r="C24" s="2" t="s">
        <v>71</v>
      </c>
      <c r="D24" s="14"/>
      <c r="E24" s="12" t="s">
        <v>79</v>
      </c>
      <c r="F24" s="15" t="s">
        <v>80</v>
      </c>
      <c r="G24" s="14"/>
      <c r="H24" s="14"/>
    </row>
    <row r="25" spans="1:9" ht="60" customHeight="1" x14ac:dyDescent="0.2">
      <c r="A25" s="6" t="s">
        <v>81</v>
      </c>
      <c r="B25" s="6" t="s">
        <v>82</v>
      </c>
      <c r="C25" s="2" t="s">
        <v>83</v>
      </c>
      <c r="D25" s="15"/>
      <c r="E25" s="12" t="s">
        <v>84</v>
      </c>
      <c r="F25" s="14"/>
      <c r="G25" s="14"/>
      <c r="H25" s="14"/>
    </row>
    <row r="26" spans="1:9" ht="42" customHeight="1" x14ac:dyDescent="0.2">
      <c r="A26" s="6" t="s">
        <v>85</v>
      </c>
      <c r="B26" s="6" t="s">
        <v>86</v>
      </c>
      <c r="C26" s="2" t="s">
        <v>87</v>
      </c>
      <c r="D26" s="14"/>
      <c r="E26" s="12" t="s">
        <v>88</v>
      </c>
      <c r="F26" s="14"/>
      <c r="G26" s="14"/>
      <c r="H26" s="14"/>
    </row>
    <row r="27" spans="1:9" ht="12.75" customHeight="1" x14ac:dyDescent="0.2">
      <c r="A27" s="193" t="s">
        <v>89</v>
      </c>
      <c r="B27" s="194"/>
      <c r="C27" s="195"/>
      <c r="D27" s="14"/>
      <c r="E27" s="12" t="s">
        <v>90</v>
      </c>
      <c r="F27" s="14"/>
      <c r="G27" s="14"/>
      <c r="H27" s="14"/>
    </row>
    <row r="28" spans="1:9" ht="25.5" customHeight="1" x14ac:dyDescent="0.2">
      <c r="A28" s="6" t="s">
        <v>91</v>
      </c>
      <c r="B28" s="6" t="s">
        <v>92</v>
      </c>
      <c r="C28" s="2" t="s">
        <v>48</v>
      </c>
      <c r="D28" s="14"/>
      <c r="E28" s="12" t="s">
        <v>93</v>
      </c>
      <c r="F28" s="14"/>
      <c r="G28" s="14"/>
      <c r="H28" s="14"/>
    </row>
    <row r="29" spans="1:9" ht="12.75" customHeight="1" x14ac:dyDescent="0.2">
      <c r="A29" s="6" t="s">
        <v>94</v>
      </c>
      <c r="B29" s="6" t="s">
        <v>95</v>
      </c>
      <c r="C29" s="2" t="s">
        <v>32</v>
      </c>
      <c r="D29" s="14"/>
      <c r="E29" s="12" t="s">
        <v>96</v>
      </c>
      <c r="F29" s="14"/>
      <c r="G29" s="14"/>
      <c r="H29" s="14"/>
    </row>
    <row r="30" spans="1:9" x14ac:dyDescent="0.2">
      <c r="A30" s="162"/>
      <c r="B30" s="162"/>
      <c r="C30" s="163"/>
      <c r="D30" s="14"/>
      <c r="E30" s="12" t="s">
        <v>97</v>
      </c>
      <c r="F30" s="14"/>
      <c r="G30" s="14"/>
      <c r="H30" s="14"/>
    </row>
    <row r="31" spans="1:9" x14ac:dyDescent="0.2">
      <c r="A31" s="162"/>
      <c r="B31" s="162"/>
      <c r="C31" s="163"/>
      <c r="D31" s="14"/>
      <c r="E31" s="12" t="s">
        <v>98</v>
      </c>
      <c r="F31" s="14"/>
      <c r="G31" s="14"/>
      <c r="H31" s="14"/>
    </row>
    <row r="32" spans="1:9" x14ac:dyDescent="0.2">
      <c r="E32" s="12" t="s">
        <v>99</v>
      </c>
      <c r="F32" s="14"/>
      <c r="G32" s="14"/>
      <c r="H32" s="14"/>
    </row>
    <row r="33" spans="5:5" x14ac:dyDescent="0.2">
      <c r="E33" s="12" t="s">
        <v>100</v>
      </c>
    </row>
    <row r="34" spans="5:5" x14ac:dyDescent="0.2">
      <c r="E34" s="12" t="s">
        <v>101</v>
      </c>
    </row>
    <row r="35" spans="5:5" x14ac:dyDescent="0.2">
      <c r="E35" s="12" t="s">
        <v>102</v>
      </c>
    </row>
    <row r="36" spans="5:5" x14ac:dyDescent="0.2">
      <c r="E36" s="12" t="s">
        <v>103</v>
      </c>
    </row>
    <row r="37" spans="5:5" x14ac:dyDescent="0.2">
      <c r="E37" s="12" t="s">
        <v>104</v>
      </c>
    </row>
    <row r="38" spans="5:5" x14ac:dyDescent="0.2">
      <c r="E38" s="12" t="s">
        <v>105</v>
      </c>
    </row>
    <row r="39" spans="5:5" x14ac:dyDescent="0.2">
      <c r="E39" s="12" t="s">
        <v>106</v>
      </c>
    </row>
    <row r="40" spans="5:5" x14ac:dyDescent="0.2">
      <c r="E40" s="12" t="s">
        <v>107</v>
      </c>
    </row>
    <row r="41" spans="5:5" x14ac:dyDescent="0.2">
      <c r="E41" s="12" t="s">
        <v>108</v>
      </c>
    </row>
    <row r="42" spans="5:5" x14ac:dyDescent="0.2">
      <c r="E42" s="12" t="s">
        <v>109</v>
      </c>
    </row>
    <row r="43" spans="5:5" x14ac:dyDescent="0.2">
      <c r="E43" s="12" t="s">
        <v>110</v>
      </c>
    </row>
    <row r="44" spans="5:5" x14ac:dyDescent="0.2">
      <c r="E44" s="12" t="s">
        <v>111</v>
      </c>
    </row>
    <row r="45" spans="5:5" x14ac:dyDescent="0.2">
      <c r="E45" s="12" t="s">
        <v>112</v>
      </c>
    </row>
    <row r="46" spans="5:5" x14ac:dyDescent="0.2">
      <c r="E46" s="12" t="s">
        <v>113</v>
      </c>
    </row>
    <row r="47" spans="5:5" x14ac:dyDescent="0.2">
      <c r="E47" s="12" t="s">
        <v>114</v>
      </c>
    </row>
    <row r="48" spans="5:5" x14ac:dyDescent="0.2">
      <c r="E48" s="12" t="s">
        <v>115</v>
      </c>
    </row>
    <row r="49" spans="5:5" x14ac:dyDescent="0.2">
      <c r="E49" s="12" t="s">
        <v>116</v>
      </c>
    </row>
    <row r="50" spans="5:5" x14ac:dyDescent="0.2">
      <c r="E50" s="12" t="s">
        <v>117</v>
      </c>
    </row>
    <row r="51" spans="5:5" x14ac:dyDescent="0.2">
      <c r="E51" s="12" t="s">
        <v>118</v>
      </c>
    </row>
    <row r="52" spans="5:5" x14ac:dyDescent="0.2">
      <c r="E52" s="12" t="s">
        <v>28</v>
      </c>
    </row>
  </sheetData>
  <mergeCells count="3">
    <mergeCell ref="A27:C27"/>
    <mergeCell ref="A21:C21"/>
    <mergeCell ref="B7:C7"/>
  </mergeCells>
  <dataValidations count="1">
    <dataValidation allowBlank="1" showInputMessage="1" showErrorMessage="1" promptTitle="=Methodology!$E$7:$E$55" sqref="E7:E52" xr:uid="{74D44017-57B9-478D-AF7A-B767BC4A473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A992B-92C1-4A7A-9CC5-D894A3CBDC86}">
  <dimension ref="A1:AS72"/>
  <sheetViews>
    <sheetView tabSelected="1" topLeftCell="A39" zoomScaleNormal="100" workbookViewId="0">
      <selection activeCell="G56" sqref="G56"/>
    </sheetView>
  </sheetViews>
  <sheetFormatPr defaultColWidth="8.125" defaultRowHeight="15" x14ac:dyDescent="0.2"/>
  <cols>
    <col min="1" max="1" width="6.5" style="18" customWidth="1"/>
    <col min="2" max="2" width="16.5" style="18" customWidth="1"/>
    <col min="3" max="3" width="27.625" style="18" customWidth="1"/>
    <col min="4" max="4" width="11.125" style="18" customWidth="1"/>
    <col min="5" max="5" width="11.625" style="18" customWidth="1"/>
    <col min="6" max="6" width="10" style="18" customWidth="1"/>
    <col min="7" max="7" width="26.625" style="18" customWidth="1"/>
    <col min="8" max="8" width="10.5" style="18" customWidth="1"/>
    <col min="9" max="9" width="10" style="18" customWidth="1"/>
    <col min="10" max="10" width="10.125" style="18" customWidth="1"/>
    <col min="11" max="11" width="8.5" style="18" customWidth="1"/>
    <col min="12" max="12" width="8.125" style="18" customWidth="1"/>
    <col min="13" max="13" width="9" style="18" customWidth="1"/>
    <col min="14" max="14" width="10.875" style="18" customWidth="1"/>
    <col min="15" max="15" width="8.875" style="18" customWidth="1"/>
    <col min="16" max="16" width="10" style="18" customWidth="1"/>
    <col min="17" max="17" width="21" style="18" customWidth="1"/>
    <col min="18" max="18" width="11.5" style="18" bestFit="1" customWidth="1"/>
    <col min="19" max="19" width="9.375" style="18" customWidth="1"/>
    <col min="20" max="21" width="10.625" style="18" customWidth="1"/>
    <col min="22" max="22" width="11.125" style="18" customWidth="1"/>
    <col min="23" max="24" width="9" style="18" customWidth="1"/>
    <col min="25" max="25" width="11.625" style="18" customWidth="1"/>
    <col min="26" max="26" width="8.5" style="18" customWidth="1"/>
    <col min="27" max="31" width="8.125" style="18"/>
    <col min="32" max="32" width="9" style="18" customWidth="1"/>
    <col min="33" max="33" width="10.875" style="18" customWidth="1"/>
    <col min="34" max="34" width="9.375" style="17" customWidth="1"/>
    <col min="35" max="35" width="14" style="18" customWidth="1"/>
    <col min="36" max="36" width="9.375" style="18" customWidth="1"/>
    <col min="37" max="37" width="13" style="18" customWidth="1"/>
    <col min="38" max="38" width="9" style="18" customWidth="1"/>
    <col min="39" max="39" width="8.125" style="18"/>
    <col min="40" max="40" width="10.125" style="18" customWidth="1"/>
    <col min="41" max="42" width="8.125" style="18"/>
    <col min="43" max="43" width="10.125" style="18" customWidth="1"/>
    <col min="44" max="44" width="78" style="18" customWidth="1"/>
    <col min="45" max="45" width="30.375" style="18" customWidth="1"/>
    <col min="46" max="16384" width="8.125" style="18"/>
  </cols>
  <sheetData>
    <row r="1" spans="1:45" ht="102.75" customHeight="1" x14ac:dyDescent="0.2"/>
    <row r="2" spans="1:45" ht="12.75" customHeight="1" x14ac:dyDescent="0.2">
      <c r="Q2" s="172"/>
    </row>
    <row r="3" spans="1:45" ht="26.25" x14ac:dyDescent="0.2">
      <c r="A3" s="19" t="s">
        <v>178</v>
      </c>
      <c r="B3" s="20"/>
    </row>
    <row r="4" spans="1:45" ht="26.25" x14ac:dyDescent="0.2">
      <c r="A4" s="19" t="s">
        <v>283</v>
      </c>
      <c r="B4" s="148"/>
      <c r="C4" s="149"/>
      <c r="D4" s="149"/>
      <c r="E4" s="149"/>
      <c r="F4" s="149"/>
      <c r="G4" s="149"/>
      <c r="H4" s="149"/>
      <c r="I4" s="149"/>
      <c r="J4" s="149"/>
      <c r="K4" s="149"/>
      <c r="L4" s="149"/>
    </row>
    <row r="6" spans="1:45" ht="15.75" thickBot="1" x14ac:dyDescent="0.25">
      <c r="A6" s="21" t="s">
        <v>179</v>
      </c>
      <c r="B6" s="21"/>
      <c r="C6" s="22">
        <v>45933</v>
      </c>
    </row>
    <row r="7" spans="1:45" x14ac:dyDescent="0.2">
      <c r="A7" s="21"/>
      <c r="B7" s="185" t="s">
        <v>180</v>
      </c>
      <c r="C7" s="186"/>
      <c r="D7" s="23" t="s">
        <v>181</v>
      </c>
    </row>
    <row r="8" spans="1:45" x14ac:dyDescent="0.2">
      <c r="A8" s="21"/>
      <c r="B8" s="24" t="s">
        <v>182</v>
      </c>
      <c r="C8" s="25" t="s">
        <v>183</v>
      </c>
      <c r="D8" s="18" t="s">
        <v>184</v>
      </c>
    </row>
    <row r="9" spans="1:45" x14ac:dyDescent="0.2">
      <c r="A9" s="21"/>
      <c r="B9" s="26" t="s">
        <v>185</v>
      </c>
      <c r="C9" s="25" t="s">
        <v>186</v>
      </c>
    </row>
    <row r="10" spans="1:45" x14ac:dyDescent="0.2">
      <c r="A10" s="21"/>
      <c r="B10" s="24" t="s">
        <v>187</v>
      </c>
      <c r="C10" s="27" t="s">
        <v>188</v>
      </c>
    </row>
    <row r="11" spans="1:45" ht="15.75" thickBot="1" x14ac:dyDescent="0.25">
      <c r="A11" s="21"/>
      <c r="B11" s="157" t="s">
        <v>189</v>
      </c>
      <c r="C11" s="158" t="s">
        <v>190</v>
      </c>
    </row>
    <row r="12" spans="1:45" ht="10.5" customHeight="1" x14ac:dyDescent="0.2"/>
    <row r="13" spans="1:45" ht="10.5" customHeight="1" x14ac:dyDescent="0.2"/>
    <row r="14" spans="1:45" ht="26.25" x14ac:dyDescent="0.2">
      <c r="A14" s="178"/>
      <c r="B14" s="179"/>
      <c r="C14" s="179"/>
      <c r="D14" s="181" t="s">
        <v>191</v>
      </c>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2"/>
      <c r="AR14" s="28"/>
      <c r="AS14" s="183" t="s">
        <v>192</v>
      </c>
    </row>
    <row r="15" spans="1:45" ht="27.75" customHeight="1" x14ac:dyDescent="0.2">
      <c r="A15" s="187"/>
      <c r="B15" s="188"/>
      <c r="C15" s="189"/>
      <c r="D15" s="167" t="s">
        <v>121</v>
      </c>
      <c r="E15" s="167" t="s">
        <v>194</v>
      </c>
      <c r="F15" s="167" t="s">
        <v>123</v>
      </c>
      <c r="G15" s="167" t="s">
        <v>195</v>
      </c>
      <c r="H15" s="167" t="s">
        <v>196</v>
      </c>
      <c r="I15" s="167" t="s">
        <v>126</v>
      </c>
      <c r="J15" s="167" t="s">
        <v>197</v>
      </c>
      <c r="K15" s="167" t="s">
        <v>129</v>
      </c>
      <c r="L15" s="167" t="s">
        <v>131</v>
      </c>
      <c r="M15" s="167" t="s">
        <v>198</v>
      </c>
      <c r="N15" s="167" t="s">
        <v>199</v>
      </c>
      <c r="O15" s="167" t="s">
        <v>200</v>
      </c>
      <c r="P15" s="167" t="s">
        <v>201</v>
      </c>
      <c r="Q15" s="167" t="s">
        <v>202</v>
      </c>
      <c r="R15" s="167" t="s">
        <v>139</v>
      </c>
      <c r="S15" s="167" t="s">
        <v>141</v>
      </c>
      <c r="T15" s="167" t="s">
        <v>203</v>
      </c>
      <c r="U15" s="168" t="s">
        <v>144</v>
      </c>
      <c r="V15" s="168" t="s">
        <v>146</v>
      </c>
      <c r="W15" s="167" t="s">
        <v>149</v>
      </c>
      <c r="X15" s="176" t="s">
        <v>148</v>
      </c>
      <c r="Y15" s="167" t="s">
        <v>151</v>
      </c>
      <c r="Z15" s="167" t="s">
        <v>152</v>
      </c>
      <c r="AA15" s="171" t="s">
        <v>153</v>
      </c>
      <c r="AB15" s="167" t="s">
        <v>155</v>
      </c>
      <c r="AC15" s="167" t="s">
        <v>204</v>
      </c>
      <c r="AD15" s="167" t="s">
        <v>158</v>
      </c>
      <c r="AE15" s="167" t="s">
        <v>160</v>
      </c>
      <c r="AF15" s="167" t="s">
        <v>205</v>
      </c>
      <c r="AG15" s="167" t="s">
        <v>163</v>
      </c>
      <c r="AH15" s="167" t="s">
        <v>165</v>
      </c>
      <c r="AI15" s="168" t="s">
        <v>167</v>
      </c>
      <c r="AJ15" s="167" t="s">
        <v>206</v>
      </c>
      <c r="AK15" s="167" t="s">
        <v>207</v>
      </c>
      <c r="AL15" s="167" t="s">
        <v>208</v>
      </c>
      <c r="AM15" s="167" t="s">
        <v>209</v>
      </c>
      <c r="AN15" s="167" t="s">
        <v>210</v>
      </c>
      <c r="AO15" s="167" t="s">
        <v>174</v>
      </c>
      <c r="AP15" s="167" t="s">
        <v>176</v>
      </c>
      <c r="AQ15" s="167" t="s">
        <v>211</v>
      </c>
      <c r="AR15" s="31" t="s">
        <v>212</v>
      </c>
      <c r="AS15" s="184"/>
    </row>
    <row r="16" spans="1:45" ht="25.5" x14ac:dyDescent="0.2">
      <c r="A16" s="192" t="s">
        <v>193</v>
      </c>
      <c r="B16" s="155" t="s">
        <v>120</v>
      </c>
      <c r="C16" s="32" t="s">
        <v>121</v>
      </c>
      <c r="D16" s="33"/>
      <c r="E16" s="34"/>
      <c r="F16" s="34"/>
      <c r="G16" s="35" t="s">
        <v>183</v>
      </c>
      <c r="H16" s="36"/>
      <c r="I16" s="37"/>
      <c r="J16" s="35" t="s">
        <v>183</v>
      </c>
      <c r="K16" s="34"/>
      <c r="L16" s="37"/>
      <c r="M16" s="38" t="s">
        <v>183</v>
      </c>
      <c r="N16" s="34"/>
      <c r="O16" s="35" t="s">
        <v>183</v>
      </c>
      <c r="P16" s="34"/>
      <c r="Q16" s="39" t="s">
        <v>213</v>
      </c>
      <c r="R16" s="40" t="s">
        <v>190</v>
      </c>
      <c r="S16" s="37"/>
      <c r="T16" s="38" t="s">
        <v>214</v>
      </c>
      <c r="U16" s="80"/>
      <c r="V16" s="41" t="s">
        <v>183</v>
      </c>
      <c r="W16" s="37"/>
      <c r="X16" s="42"/>
      <c r="Y16" s="39" t="s">
        <v>183</v>
      </c>
      <c r="Z16" s="38" t="s">
        <v>215</v>
      </c>
      <c r="AA16" s="34"/>
      <c r="AB16" s="34"/>
      <c r="AC16" s="34"/>
      <c r="AD16" s="34"/>
      <c r="AE16" s="34"/>
      <c r="AF16" s="37"/>
      <c r="AG16" s="34"/>
      <c r="AH16" s="43" t="s">
        <v>183</v>
      </c>
      <c r="AI16" s="44" t="s">
        <v>216</v>
      </c>
      <c r="AJ16" s="27" t="s">
        <v>217</v>
      </c>
      <c r="AK16" s="34"/>
      <c r="AL16" s="34"/>
      <c r="AM16" s="37"/>
      <c r="AN16" s="37"/>
      <c r="AO16" s="35" t="s">
        <v>183</v>
      </c>
      <c r="AP16" s="37"/>
      <c r="AQ16" s="38" t="s">
        <v>213</v>
      </c>
      <c r="AR16" s="45" t="s">
        <v>218</v>
      </c>
      <c r="AS16" s="159"/>
    </row>
    <row r="17" spans="1:45" x14ac:dyDescent="0.2">
      <c r="A17" s="192"/>
      <c r="B17" s="155" t="s">
        <v>122</v>
      </c>
      <c r="C17" s="32" t="s">
        <v>194</v>
      </c>
      <c r="D17" s="47"/>
      <c r="E17" s="48"/>
      <c r="F17" s="34"/>
      <c r="G17" s="34"/>
      <c r="H17" s="49"/>
      <c r="I17" s="34"/>
      <c r="J17" s="50"/>
      <c r="K17" s="34"/>
      <c r="L17" s="34"/>
      <c r="M17" s="34"/>
      <c r="N17" s="34"/>
      <c r="O17" s="34"/>
      <c r="P17" s="34"/>
      <c r="Q17" s="34"/>
      <c r="R17" s="34"/>
      <c r="S17" s="34"/>
      <c r="T17" s="34"/>
      <c r="U17" s="152"/>
      <c r="V17" s="44" t="s">
        <v>216</v>
      </c>
      <c r="W17" s="34"/>
      <c r="X17" s="51"/>
      <c r="Y17" s="34"/>
      <c r="Z17" s="34"/>
      <c r="AA17" s="34"/>
      <c r="AB17" s="34"/>
      <c r="AC17" s="34"/>
      <c r="AD17" s="34"/>
      <c r="AE17" s="34"/>
      <c r="AF17" s="34"/>
      <c r="AG17" s="34"/>
      <c r="AH17" s="52"/>
      <c r="AI17" s="44" t="s">
        <v>216</v>
      </c>
      <c r="AJ17" s="34"/>
      <c r="AK17" s="34"/>
      <c r="AL17" s="34"/>
      <c r="AM17" s="34"/>
      <c r="AN17" s="34"/>
      <c r="AO17" s="34"/>
      <c r="AP17" s="34"/>
      <c r="AQ17" s="34"/>
      <c r="AR17" s="53"/>
      <c r="AS17" s="159"/>
    </row>
    <row r="18" spans="1:45" x14ac:dyDescent="0.2">
      <c r="A18" s="192"/>
      <c r="B18" s="155" t="s">
        <v>122</v>
      </c>
      <c r="C18" s="32" t="s">
        <v>123</v>
      </c>
      <c r="D18" s="47"/>
      <c r="E18" s="34"/>
      <c r="F18" s="48"/>
      <c r="G18" s="34"/>
      <c r="H18" s="49"/>
      <c r="I18" s="34"/>
      <c r="J18" s="34"/>
      <c r="K18" s="34"/>
      <c r="L18" s="34"/>
      <c r="M18" s="34"/>
      <c r="N18" s="34"/>
      <c r="O18" s="34"/>
      <c r="P18" s="34"/>
      <c r="Q18" s="34"/>
      <c r="R18" s="34"/>
      <c r="S18" s="34"/>
      <c r="T18" s="34"/>
      <c r="U18" s="152"/>
      <c r="V18" s="44" t="s">
        <v>216</v>
      </c>
      <c r="W18" s="34"/>
      <c r="X18" s="51"/>
      <c r="Y18" s="34"/>
      <c r="Z18" s="34"/>
      <c r="AA18" s="34"/>
      <c r="AB18" s="34"/>
      <c r="AC18" s="34"/>
      <c r="AD18" s="34"/>
      <c r="AE18" s="34"/>
      <c r="AF18" s="34"/>
      <c r="AG18" s="34"/>
      <c r="AH18" s="52"/>
      <c r="AI18" s="44" t="s">
        <v>216</v>
      </c>
      <c r="AJ18" s="34"/>
      <c r="AK18" s="34"/>
      <c r="AL18" s="34"/>
      <c r="AM18" s="34"/>
      <c r="AN18" s="34"/>
      <c r="AO18" s="34"/>
      <c r="AP18" s="34"/>
      <c r="AQ18" s="34"/>
      <c r="AR18" s="53"/>
      <c r="AS18" s="159"/>
    </row>
    <row r="19" spans="1:45" x14ac:dyDescent="0.2">
      <c r="A19" s="192"/>
      <c r="B19" s="155" t="s">
        <v>124</v>
      </c>
      <c r="C19" s="32" t="s">
        <v>195</v>
      </c>
      <c r="D19" s="47"/>
      <c r="E19" s="34"/>
      <c r="F19" s="34"/>
      <c r="G19" s="48"/>
      <c r="H19" s="34" t="s">
        <v>183</v>
      </c>
      <c r="I19" s="34"/>
      <c r="J19" s="35" t="s">
        <v>183</v>
      </c>
      <c r="K19" s="34"/>
      <c r="L19" s="34" t="s">
        <v>183</v>
      </c>
      <c r="M19" s="34"/>
      <c r="N19" s="34"/>
      <c r="O19" s="34"/>
      <c r="P19" s="34"/>
      <c r="Q19" s="35" t="s">
        <v>183</v>
      </c>
      <c r="R19" s="40" t="s">
        <v>190</v>
      </c>
      <c r="S19" s="34"/>
      <c r="T19" s="38" t="s">
        <v>214</v>
      </c>
      <c r="U19" s="80"/>
      <c r="V19" s="41" t="s">
        <v>183</v>
      </c>
      <c r="W19" s="37" t="s">
        <v>183</v>
      </c>
      <c r="X19" s="42"/>
      <c r="Y19" s="156" t="s">
        <v>183</v>
      </c>
      <c r="Z19" s="34"/>
      <c r="AA19" s="34"/>
      <c r="AB19" s="34"/>
      <c r="AC19" s="34"/>
      <c r="AD19" s="34"/>
      <c r="AE19" s="34"/>
      <c r="AF19" s="34" t="s">
        <v>183</v>
      </c>
      <c r="AG19" s="34" t="s">
        <v>190</v>
      </c>
      <c r="AH19" s="43" t="s">
        <v>183</v>
      </c>
      <c r="AI19" s="44" t="s">
        <v>216</v>
      </c>
      <c r="AJ19" s="27" t="s">
        <v>217</v>
      </c>
      <c r="AK19" s="36"/>
      <c r="AL19" s="35" t="s">
        <v>183</v>
      </c>
      <c r="AM19" s="34"/>
      <c r="AN19" s="34"/>
      <c r="AO19" s="34" t="s">
        <v>186</v>
      </c>
      <c r="AP19" s="34"/>
      <c r="AQ19" s="35" t="s">
        <v>183</v>
      </c>
      <c r="AR19" s="53"/>
      <c r="AS19" s="159"/>
    </row>
    <row r="20" spans="1:45" ht="47.25" customHeight="1" x14ac:dyDescent="0.2">
      <c r="A20" s="192"/>
      <c r="B20" s="155" t="s">
        <v>124</v>
      </c>
      <c r="C20" s="32" t="s">
        <v>196</v>
      </c>
      <c r="D20" s="37"/>
      <c r="E20" s="34"/>
      <c r="F20" s="34"/>
      <c r="G20" s="35" t="s">
        <v>183</v>
      </c>
      <c r="H20" s="48"/>
      <c r="I20" s="34"/>
      <c r="J20" s="35" t="s">
        <v>186</v>
      </c>
      <c r="K20" s="34"/>
      <c r="L20" s="34"/>
      <c r="M20" s="35" t="s">
        <v>183</v>
      </c>
      <c r="N20" s="34"/>
      <c r="O20" s="34"/>
      <c r="P20" s="34"/>
      <c r="Q20" s="37"/>
      <c r="R20" s="40" t="s">
        <v>190</v>
      </c>
      <c r="S20" s="34"/>
      <c r="T20" s="38" t="s">
        <v>214</v>
      </c>
      <c r="U20" s="80"/>
      <c r="V20" s="41" t="s">
        <v>183</v>
      </c>
      <c r="W20" s="37"/>
      <c r="X20" s="42"/>
      <c r="Y20" s="39" t="s">
        <v>219</v>
      </c>
      <c r="Z20" s="38" t="s">
        <v>215</v>
      </c>
      <c r="AA20" s="34"/>
      <c r="AB20" s="34"/>
      <c r="AC20" s="34"/>
      <c r="AD20" s="34"/>
      <c r="AE20" s="34"/>
      <c r="AF20" s="34"/>
      <c r="AG20" s="34"/>
      <c r="AH20" s="52"/>
      <c r="AI20" s="44" t="s">
        <v>216</v>
      </c>
      <c r="AJ20" s="27" t="s">
        <v>217</v>
      </c>
      <c r="AK20" s="34"/>
      <c r="AL20" s="34"/>
      <c r="AM20" s="34"/>
      <c r="AN20" s="34"/>
      <c r="AO20" s="34"/>
      <c r="AP20" s="34"/>
      <c r="AQ20" s="38" t="s">
        <v>213</v>
      </c>
      <c r="AR20" s="45" t="s">
        <v>220</v>
      </c>
      <c r="AS20" s="159"/>
    </row>
    <row r="21" spans="1:45" x14ac:dyDescent="0.2">
      <c r="A21" s="192"/>
      <c r="B21" s="155" t="s">
        <v>125</v>
      </c>
      <c r="C21" s="32" t="s">
        <v>126</v>
      </c>
      <c r="D21" s="47"/>
      <c r="E21" s="34"/>
      <c r="F21" s="34"/>
      <c r="G21" s="34"/>
      <c r="H21" s="34"/>
      <c r="I21" s="48"/>
      <c r="J21" s="50"/>
      <c r="K21" s="34"/>
      <c r="L21" s="34"/>
      <c r="M21" s="34"/>
      <c r="N21" s="34"/>
      <c r="O21" s="34"/>
      <c r="P21" s="34"/>
      <c r="Q21" s="34"/>
      <c r="R21" s="34"/>
      <c r="S21" s="34"/>
      <c r="T21" s="34"/>
      <c r="U21" s="152"/>
      <c r="V21" s="44" t="s">
        <v>216</v>
      </c>
      <c r="W21" s="34"/>
      <c r="X21" s="51"/>
      <c r="Y21" s="40" t="s">
        <v>190</v>
      </c>
      <c r="Z21" s="34"/>
      <c r="AA21" s="34"/>
      <c r="AB21" s="34"/>
      <c r="AC21" s="34"/>
      <c r="AD21" s="34"/>
      <c r="AE21" s="34"/>
      <c r="AF21" s="34"/>
      <c r="AG21" s="34"/>
      <c r="AH21" s="54" t="s">
        <v>190</v>
      </c>
      <c r="AI21" s="44" t="s">
        <v>216</v>
      </c>
      <c r="AJ21" s="169"/>
      <c r="AK21" s="34"/>
      <c r="AL21" s="34"/>
      <c r="AM21" s="34"/>
      <c r="AN21" s="34"/>
      <c r="AO21" s="34"/>
      <c r="AP21" s="34"/>
      <c r="AQ21" s="34"/>
      <c r="AR21" s="53"/>
      <c r="AS21" s="159"/>
    </row>
    <row r="22" spans="1:45" x14ac:dyDescent="0.2">
      <c r="A22" s="192"/>
      <c r="B22" s="155" t="s">
        <v>127</v>
      </c>
      <c r="C22" s="32" t="s">
        <v>197</v>
      </c>
      <c r="D22" s="35" t="s">
        <v>183</v>
      </c>
      <c r="E22" s="34"/>
      <c r="F22" s="34"/>
      <c r="G22" s="35" t="s">
        <v>186</v>
      </c>
      <c r="H22" s="55" t="s">
        <v>213</v>
      </c>
      <c r="I22" s="34"/>
      <c r="J22" s="48"/>
      <c r="K22" s="34" t="s">
        <v>183</v>
      </c>
      <c r="L22" s="34"/>
      <c r="M22" s="35" t="s">
        <v>183</v>
      </c>
      <c r="N22" s="34"/>
      <c r="O22" s="37" t="s">
        <v>183</v>
      </c>
      <c r="P22" s="34"/>
      <c r="Q22" s="39" t="s">
        <v>213</v>
      </c>
      <c r="R22" s="40" t="s">
        <v>183</v>
      </c>
      <c r="S22" s="34"/>
      <c r="T22" s="34" t="s">
        <v>183</v>
      </c>
      <c r="U22" s="34"/>
      <c r="V22" s="41" t="s">
        <v>183</v>
      </c>
      <c r="W22" s="37"/>
      <c r="X22" s="42"/>
      <c r="Y22" s="56" t="s">
        <v>190</v>
      </c>
      <c r="Z22" s="34"/>
      <c r="AA22" s="34"/>
      <c r="AB22" s="34"/>
      <c r="AC22" s="34"/>
      <c r="AD22" s="34"/>
      <c r="AE22" s="34"/>
      <c r="AF22" s="57" t="s">
        <v>213</v>
      </c>
      <c r="AG22" s="34"/>
      <c r="AH22" s="58"/>
      <c r="AI22" s="44" t="s">
        <v>216</v>
      </c>
      <c r="AJ22" s="27" t="s">
        <v>217</v>
      </c>
      <c r="AK22" s="34"/>
      <c r="AL22" s="35" t="s">
        <v>183</v>
      </c>
      <c r="AM22" s="34"/>
      <c r="AN22" s="34"/>
      <c r="AO22" s="34" t="s">
        <v>190</v>
      </c>
      <c r="AP22" s="34"/>
      <c r="AQ22" s="38" t="s">
        <v>213</v>
      </c>
      <c r="AR22" s="53"/>
      <c r="AS22" s="159"/>
    </row>
    <row r="23" spans="1:45" s="66" customFormat="1" x14ac:dyDescent="0.2">
      <c r="A23" s="192"/>
      <c r="B23" s="155" t="s">
        <v>128</v>
      </c>
      <c r="C23" s="59" t="s">
        <v>129</v>
      </c>
      <c r="D23" s="60"/>
      <c r="E23" s="61"/>
      <c r="F23" s="61"/>
      <c r="G23" s="62" t="s">
        <v>190</v>
      </c>
      <c r="H23" s="61"/>
      <c r="I23" s="61"/>
      <c r="J23" s="62" t="s">
        <v>190</v>
      </c>
      <c r="K23" s="48"/>
      <c r="L23" s="61"/>
      <c r="M23" s="61"/>
      <c r="N23" s="61"/>
      <c r="O23" s="61"/>
      <c r="P23" s="61"/>
      <c r="Q23" s="61"/>
      <c r="R23" s="61" t="s">
        <v>183</v>
      </c>
      <c r="S23" s="61"/>
      <c r="T23" s="61"/>
      <c r="U23" s="152"/>
      <c r="V23" s="44" t="s">
        <v>216</v>
      </c>
      <c r="W23" s="61"/>
      <c r="X23" s="63"/>
      <c r="Y23" s="64" t="s">
        <v>190</v>
      </c>
      <c r="Z23" s="61"/>
      <c r="AA23" s="61"/>
      <c r="AB23" s="61"/>
      <c r="AC23" s="61"/>
      <c r="AD23" s="61"/>
      <c r="AE23" s="61"/>
      <c r="AF23" s="61"/>
      <c r="AG23" s="61"/>
      <c r="AH23" s="52"/>
      <c r="AI23" s="65" t="s">
        <v>216</v>
      </c>
      <c r="AJ23" s="61"/>
      <c r="AK23" s="61"/>
      <c r="AL23" s="61"/>
      <c r="AM23" s="61"/>
      <c r="AN23" s="61"/>
      <c r="AO23" s="61"/>
      <c r="AP23" s="61"/>
      <c r="AQ23" s="34"/>
      <c r="AR23" s="53"/>
      <c r="AS23" s="160"/>
    </row>
    <row r="24" spans="1:45" x14ac:dyDescent="0.2">
      <c r="A24" s="192"/>
      <c r="B24" s="155" t="s">
        <v>130</v>
      </c>
      <c r="C24" s="67" t="s">
        <v>131</v>
      </c>
      <c r="D24" s="50"/>
      <c r="E24" s="34"/>
      <c r="F24" s="34"/>
      <c r="G24" s="35" t="s">
        <v>186</v>
      </c>
      <c r="H24" s="34"/>
      <c r="I24" s="34"/>
      <c r="J24" s="50"/>
      <c r="K24" s="34"/>
      <c r="L24" s="48"/>
      <c r="M24" s="34"/>
      <c r="N24" s="34"/>
      <c r="O24" s="34"/>
      <c r="P24" s="34"/>
      <c r="Q24" s="34"/>
      <c r="R24" s="34"/>
      <c r="S24" s="34"/>
      <c r="T24" s="34" t="s">
        <v>221</v>
      </c>
      <c r="U24" s="152"/>
      <c r="V24" s="44" t="s">
        <v>216</v>
      </c>
      <c r="W24" s="34"/>
      <c r="X24" s="51"/>
      <c r="Y24" s="35" t="s">
        <v>186</v>
      </c>
      <c r="Z24" s="34"/>
      <c r="AA24" s="34"/>
      <c r="AB24" s="34"/>
      <c r="AC24" s="34"/>
      <c r="AD24" s="34"/>
      <c r="AE24" s="34"/>
      <c r="AF24" s="34"/>
      <c r="AG24" s="34"/>
      <c r="AH24" s="68" t="s">
        <v>217</v>
      </c>
      <c r="AI24" s="44" t="s">
        <v>216</v>
      </c>
      <c r="AJ24" s="27" t="s">
        <v>217</v>
      </c>
      <c r="AK24" s="34"/>
      <c r="AL24" s="34"/>
      <c r="AM24" s="34"/>
      <c r="AN24" s="37"/>
      <c r="AO24" s="34"/>
      <c r="AP24" s="34"/>
      <c r="AQ24" s="34"/>
      <c r="AR24" s="173" t="s">
        <v>222</v>
      </c>
      <c r="AS24" s="159"/>
    </row>
    <row r="25" spans="1:45" x14ac:dyDescent="0.2">
      <c r="A25" s="192"/>
      <c r="B25" s="155" t="s">
        <v>132</v>
      </c>
      <c r="C25" s="67" t="s">
        <v>285</v>
      </c>
      <c r="D25" s="35" t="s">
        <v>183</v>
      </c>
      <c r="E25" s="34"/>
      <c r="F25" s="34"/>
      <c r="G25" s="35" t="s">
        <v>183</v>
      </c>
      <c r="H25" s="34"/>
      <c r="I25" s="34"/>
      <c r="J25" s="35" t="s">
        <v>183</v>
      </c>
      <c r="K25" s="43"/>
      <c r="L25" s="34"/>
      <c r="M25" s="48"/>
      <c r="N25" s="34"/>
      <c r="O25" s="35" t="s">
        <v>183</v>
      </c>
      <c r="P25" s="34"/>
      <c r="Q25" s="39" t="s">
        <v>183</v>
      </c>
      <c r="R25" s="35" t="s">
        <v>183</v>
      </c>
      <c r="S25" s="34"/>
      <c r="T25" s="38" t="s">
        <v>214</v>
      </c>
      <c r="U25" s="80"/>
      <c r="V25" s="41" t="s">
        <v>183</v>
      </c>
      <c r="W25" s="37"/>
      <c r="X25" s="42"/>
      <c r="Y25" s="35" t="s">
        <v>183</v>
      </c>
      <c r="Z25" s="34" t="s">
        <v>183</v>
      </c>
      <c r="AA25" s="25" t="s">
        <v>183</v>
      </c>
      <c r="AB25" s="34"/>
      <c r="AC25" s="34"/>
      <c r="AD25" s="34"/>
      <c r="AE25" s="35" t="s">
        <v>183</v>
      </c>
      <c r="AF25" s="34"/>
      <c r="AG25" s="34"/>
      <c r="AH25" s="68" t="s">
        <v>217</v>
      </c>
      <c r="AI25" s="41" t="s">
        <v>183</v>
      </c>
      <c r="AJ25" s="27" t="s">
        <v>217</v>
      </c>
      <c r="AK25" s="34"/>
      <c r="AL25" s="38" t="s">
        <v>221</v>
      </c>
      <c r="AM25" s="34"/>
      <c r="AN25" s="34"/>
      <c r="AO25" s="34"/>
      <c r="AP25" s="34"/>
      <c r="AQ25" s="38" t="s">
        <v>213</v>
      </c>
      <c r="AR25" s="53"/>
      <c r="AS25" s="159"/>
    </row>
    <row r="26" spans="1:45" x14ac:dyDescent="0.2">
      <c r="A26" s="192"/>
      <c r="B26" s="155" t="s">
        <v>133</v>
      </c>
      <c r="C26" s="67" t="s">
        <v>134</v>
      </c>
      <c r="D26" s="47"/>
      <c r="E26" s="34"/>
      <c r="F26" s="34"/>
      <c r="G26" s="35" t="s">
        <v>183</v>
      </c>
      <c r="H26" s="34"/>
      <c r="I26" s="34"/>
      <c r="J26" s="35" t="s">
        <v>183</v>
      </c>
      <c r="K26" s="34"/>
      <c r="L26" s="34"/>
      <c r="M26" s="35" t="s">
        <v>183</v>
      </c>
      <c r="N26" s="48"/>
      <c r="O26" s="34"/>
      <c r="P26" s="34"/>
      <c r="Q26" s="34"/>
      <c r="R26" s="40" t="s">
        <v>190</v>
      </c>
      <c r="S26" s="34"/>
      <c r="T26" s="38" t="s">
        <v>214</v>
      </c>
      <c r="U26" s="153"/>
      <c r="V26" s="44" t="s">
        <v>216</v>
      </c>
      <c r="W26" s="34"/>
      <c r="X26" s="51"/>
      <c r="Y26" s="39" t="s">
        <v>215</v>
      </c>
      <c r="Z26" s="34"/>
      <c r="AA26" s="34"/>
      <c r="AB26" s="34"/>
      <c r="AC26" s="34"/>
      <c r="AD26" s="34"/>
      <c r="AE26" s="34"/>
      <c r="AF26" s="34"/>
      <c r="AG26" s="34"/>
      <c r="AH26" s="52"/>
      <c r="AI26" s="44" t="s">
        <v>216</v>
      </c>
      <c r="AJ26" s="27" t="s">
        <v>217</v>
      </c>
      <c r="AK26" s="34"/>
      <c r="AL26" s="38" t="s">
        <v>213</v>
      </c>
      <c r="AM26" s="34"/>
      <c r="AN26" s="34"/>
      <c r="AO26" s="34"/>
      <c r="AP26" s="34"/>
      <c r="AQ26" s="38" t="s">
        <v>213</v>
      </c>
      <c r="AR26" s="53"/>
      <c r="AS26" s="159"/>
    </row>
    <row r="27" spans="1:45" ht="77.25" customHeight="1" x14ac:dyDescent="0.2">
      <c r="A27" s="192"/>
      <c r="B27" s="155" t="s">
        <v>135</v>
      </c>
      <c r="C27" s="67" t="s">
        <v>200</v>
      </c>
      <c r="D27" s="47"/>
      <c r="E27" s="34"/>
      <c r="F27" s="34"/>
      <c r="G27" s="56" t="s">
        <v>190</v>
      </c>
      <c r="H27" s="34"/>
      <c r="I27" s="34"/>
      <c r="J27" s="56" t="s">
        <v>183</v>
      </c>
      <c r="K27" s="34"/>
      <c r="L27" s="34"/>
      <c r="M27" s="35" t="s">
        <v>183</v>
      </c>
      <c r="N27" s="34"/>
      <c r="O27" s="48"/>
      <c r="P27" s="34"/>
      <c r="Q27" s="35" t="s">
        <v>183</v>
      </c>
      <c r="R27" s="34"/>
      <c r="S27" s="34"/>
      <c r="T27" s="34"/>
      <c r="U27" s="34"/>
      <c r="V27" s="41" t="s">
        <v>183</v>
      </c>
      <c r="W27" s="37"/>
      <c r="X27" s="42"/>
      <c r="Y27" s="38" t="s">
        <v>223</v>
      </c>
      <c r="Z27" s="38" t="s">
        <v>215</v>
      </c>
      <c r="AA27" s="34"/>
      <c r="AB27" s="34"/>
      <c r="AC27" s="34"/>
      <c r="AD27" s="34"/>
      <c r="AE27" s="34"/>
      <c r="AF27" s="34"/>
      <c r="AG27" s="34"/>
      <c r="AH27" s="34"/>
      <c r="AI27" s="34"/>
      <c r="AJ27" s="27" t="s">
        <v>217</v>
      </c>
      <c r="AK27" s="34"/>
      <c r="AL27" s="34"/>
      <c r="AM27" s="34"/>
      <c r="AN27" s="34"/>
      <c r="AO27" s="34"/>
      <c r="AP27" s="34"/>
      <c r="AQ27" s="34"/>
      <c r="AR27" s="177" t="s">
        <v>284</v>
      </c>
      <c r="AS27" s="159"/>
    </row>
    <row r="28" spans="1:45" ht="30" customHeight="1" x14ac:dyDescent="0.2">
      <c r="A28" s="192"/>
      <c r="B28" s="155" t="s">
        <v>136</v>
      </c>
      <c r="C28" s="67" t="s">
        <v>201</v>
      </c>
      <c r="D28" s="47"/>
      <c r="E28" s="34"/>
      <c r="F28" s="34"/>
      <c r="G28" s="35" t="s">
        <v>183</v>
      </c>
      <c r="H28" s="34"/>
      <c r="I28" s="34"/>
      <c r="J28" s="56" t="s">
        <v>190</v>
      </c>
      <c r="K28" s="34"/>
      <c r="L28" s="34"/>
      <c r="M28" s="38" t="s">
        <v>217</v>
      </c>
      <c r="N28" s="34"/>
      <c r="O28" s="34"/>
      <c r="P28" s="48"/>
      <c r="Q28" s="39" t="s">
        <v>213</v>
      </c>
      <c r="R28" s="40" t="s">
        <v>190</v>
      </c>
      <c r="S28" s="34"/>
      <c r="T28" s="34"/>
      <c r="U28" s="152"/>
      <c r="V28" s="44" t="s">
        <v>216</v>
      </c>
      <c r="W28" s="70"/>
      <c r="X28" s="71"/>
      <c r="Y28" s="35" t="s">
        <v>186</v>
      </c>
      <c r="Z28" s="38" t="s">
        <v>217</v>
      </c>
      <c r="AA28" s="34"/>
      <c r="AB28" s="34"/>
      <c r="AC28" s="34"/>
      <c r="AD28" s="34"/>
      <c r="AE28" s="34"/>
      <c r="AF28" s="34"/>
      <c r="AG28" s="34"/>
      <c r="AH28" s="52"/>
      <c r="AI28" s="44" t="s">
        <v>216</v>
      </c>
      <c r="AJ28" s="34"/>
      <c r="AK28" s="34"/>
      <c r="AL28" s="38" t="s">
        <v>213</v>
      </c>
      <c r="AM28" s="34"/>
      <c r="AN28" s="34"/>
      <c r="AO28" s="34"/>
      <c r="AP28" s="34"/>
      <c r="AQ28" s="38" t="s">
        <v>213</v>
      </c>
      <c r="AR28" s="69" t="s">
        <v>224</v>
      </c>
      <c r="AS28" s="159"/>
    </row>
    <row r="29" spans="1:45" ht="46.5" customHeight="1" x14ac:dyDescent="0.2">
      <c r="A29" s="192"/>
      <c r="B29" s="155" t="s">
        <v>137</v>
      </c>
      <c r="C29" s="67" t="s">
        <v>202</v>
      </c>
      <c r="D29" s="37"/>
      <c r="E29" s="34"/>
      <c r="F29" s="34"/>
      <c r="G29" s="35" t="s">
        <v>183</v>
      </c>
      <c r="H29" s="34"/>
      <c r="I29" s="34"/>
      <c r="J29" s="35" t="s">
        <v>186</v>
      </c>
      <c r="K29" s="34"/>
      <c r="L29" s="34"/>
      <c r="M29" s="38" t="s">
        <v>183</v>
      </c>
      <c r="N29" s="34"/>
      <c r="O29" s="35" t="s">
        <v>183</v>
      </c>
      <c r="P29" s="34"/>
      <c r="Q29" s="48"/>
      <c r="R29" s="40" t="s">
        <v>190</v>
      </c>
      <c r="S29" s="34"/>
      <c r="T29" s="38" t="s">
        <v>214</v>
      </c>
      <c r="U29" s="80"/>
      <c r="V29" s="41" t="s">
        <v>183</v>
      </c>
      <c r="W29" s="37"/>
      <c r="X29" s="42"/>
      <c r="Y29" s="39" t="s">
        <v>219</v>
      </c>
      <c r="Z29" s="72" t="s">
        <v>225</v>
      </c>
      <c r="AA29" s="34"/>
      <c r="AB29" s="34"/>
      <c r="AC29" s="34"/>
      <c r="AD29" s="34"/>
      <c r="AE29" s="34"/>
      <c r="AF29" s="34"/>
      <c r="AG29" s="34"/>
      <c r="AH29" s="68" t="s">
        <v>226</v>
      </c>
      <c r="AI29" s="41" t="s">
        <v>183</v>
      </c>
      <c r="AJ29" s="27" t="s">
        <v>217</v>
      </c>
      <c r="AK29" s="34"/>
      <c r="AL29" s="34"/>
      <c r="AM29" s="34"/>
      <c r="AN29" s="34"/>
      <c r="AO29" s="34"/>
      <c r="AP29" s="34"/>
      <c r="AQ29" s="38" t="s">
        <v>213</v>
      </c>
      <c r="AR29" s="45" t="s">
        <v>227</v>
      </c>
      <c r="AS29" s="159"/>
    </row>
    <row r="30" spans="1:45" x14ac:dyDescent="0.2">
      <c r="A30" s="192"/>
      <c r="B30" s="155" t="s">
        <v>138</v>
      </c>
      <c r="C30" s="67" t="s">
        <v>139</v>
      </c>
      <c r="D30" s="47"/>
      <c r="E30" s="34"/>
      <c r="F30" s="34"/>
      <c r="G30" s="34" t="s">
        <v>190</v>
      </c>
      <c r="H30" s="34"/>
      <c r="I30" s="34"/>
      <c r="J30" s="56" t="s">
        <v>190</v>
      </c>
      <c r="K30" s="34"/>
      <c r="L30" s="34"/>
      <c r="M30" s="34"/>
      <c r="N30" s="34"/>
      <c r="O30" s="43"/>
      <c r="P30" s="34"/>
      <c r="Q30" s="73" t="s">
        <v>228</v>
      </c>
      <c r="R30" s="48"/>
      <c r="S30" s="34"/>
      <c r="T30" s="34" t="s">
        <v>221</v>
      </c>
      <c r="U30" s="152"/>
      <c r="V30" s="44" t="s">
        <v>216</v>
      </c>
      <c r="W30" s="34"/>
      <c r="X30" s="51"/>
      <c r="Y30" s="40" t="s">
        <v>190</v>
      </c>
      <c r="Z30" s="34"/>
      <c r="AA30" s="34"/>
      <c r="AB30" s="34"/>
      <c r="AC30" s="34"/>
      <c r="AD30" s="34"/>
      <c r="AE30" s="34"/>
      <c r="AF30" s="34"/>
      <c r="AG30" s="34"/>
      <c r="AH30" s="52"/>
      <c r="AI30" s="44" t="s">
        <v>216</v>
      </c>
      <c r="AJ30" s="34"/>
      <c r="AK30" s="34"/>
      <c r="AL30" s="34"/>
      <c r="AM30" s="34"/>
      <c r="AN30" s="34"/>
      <c r="AO30" s="34"/>
      <c r="AP30" s="34"/>
      <c r="AQ30" s="34"/>
      <c r="AR30" s="53"/>
      <c r="AS30" s="159"/>
    </row>
    <row r="31" spans="1:45" x14ac:dyDescent="0.2">
      <c r="A31" s="192"/>
      <c r="B31" s="155" t="s">
        <v>140</v>
      </c>
      <c r="C31" s="67" t="s">
        <v>141</v>
      </c>
      <c r="D31" s="74"/>
      <c r="E31" s="34"/>
      <c r="F31" s="34"/>
      <c r="G31" s="34"/>
      <c r="H31" s="34"/>
      <c r="I31" s="34"/>
      <c r="J31" s="56" t="s">
        <v>190</v>
      </c>
      <c r="K31" s="56"/>
      <c r="L31" s="34"/>
      <c r="M31" s="34"/>
      <c r="N31" s="34"/>
      <c r="O31" s="34"/>
      <c r="P31" s="34"/>
      <c r="Q31" s="34"/>
      <c r="R31" s="34"/>
      <c r="S31" s="48"/>
      <c r="T31" s="34"/>
      <c r="U31" s="152"/>
      <c r="V31" s="44" t="s">
        <v>216</v>
      </c>
      <c r="W31" s="34"/>
      <c r="X31" s="51"/>
      <c r="Y31" s="40" t="s">
        <v>190</v>
      </c>
      <c r="Z31" s="34"/>
      <c r="AA31" s="34"/>
      <c r="AB31" s="34"/>
      <c r="AC31" s="34"/>
      <c r="AD31" s="34"/>
      <c r="AE31" s="34"/>
      <c r="AF31" s="34"/>
      <c r="AG31" s="34"/>
      <c r="AH31" s="52"/>
      <c r="AI31" s="44" t="s">
        <v>216</v>
      </c>
      <c r="AJ31" s="34"/>
      <c r="AK31" s="34"/>
      <c r="AL31" s="34"/>
      <c r="AM31" s="34"/>
      <c r="AN31" s="34"/>
      <c r="AO31" s="34"/>
      <c r="AP31" s="34"/>
      <c r="AQ31" s="34"/>
      <c r="AR31" s="53"/>
      <c r="AS31" s="159"/>
    </row>
    <row r="32" spans="1:45" x14ac:dyDescent="0.2">
      <c r="A32" s="192"/>
      <c r="B32" s="155" t="s">
        <v>142</v>
      </c>
      <c r="C32" s="67" t="s">
        <v>203</v>
      </c>
      <c r="D32" s="75"/>
      <c r="E32" s="34"/>
      <c r="F32" s="34"/>
      <c r="G32" s="75" t="s">
        <v>186</v>
      </c>
      <c r="H32" s="34"/>
      <c r="I32" s="34"/>
      <c r="J32" s="35" t="s">
        <v>183</v>
      </c>
      <c r="K32" s="34"/>
      <c r="L32" s="34"/>
      <c r="M32" s="34"/>
      <c r="N32" s="34"/>
      <c r="O32" s="34"/>
      <c r="P32" s="34"/>
      <c r="Q32" s="34"/>
      <c r="R32" s="34" t="s">
        <v>190</v>
      </c>
      <c r="S32" s="34"/>
      <c r="T32" s="48"/>
      <c r="U32" s="94"/>
      <c r="V32" s="44" t="s">
        <v>216</v>
      </c>
      <c r="W32" s="34"/>
      <c r="X32" s="51"/>
      <c r="Y32" s="75" t="s">
        <v>186</v>
      </c>
      <c r="Z32" s="34"/>
      <c r="AA32" s="34"/>
      <c r="AB32" s="34"/>
      <c r="AC32" s="34"/>
      <c r="AD32" s="34"/>
      <c r="AE32" s="34"/>
      <c r="AF32" s="34"/>
      <c r="AG32" s="34"/>
      <c r="AH32" s="43" t="s">
        <v>183</v>
      </c>
      <c r="AI32" s="44" t="s">
        <v>216</v>
      </c>
      <c r="AJ32" s="34"/>
      <c r="AK32" s="34"/>
      <c r="AL32" s="34"/>
      <c r="AM32" s="34"/>
      <c r="AN32" s="34"/>
      <c r="AO32" s="34"/>
      <c r="AP32" s="34"/>
      <c r="AQ32" s="34"/>
      <c r="AR32" s="53"/>
      <c r="AS32" s="159"/>
    </row>
    <row r="33" spans="1:45" x14ac:dyDescent="0.2">
      <c r="A33" s="192"/>
      <c r="B33" s="155" t="s">
        <v>143</v>
      </c>
      <c r="C33" s="67" t="s">
        <v>144</v>
      </c>
      <c r="D33" s="75"/>
      <c r="E33" s="34"/>
      <c r="F33" s="34"/>
      <c r="G33" s="75"/>
      <c r="H33" s="34"/>
      <c r="I33" s="34"/>
      <c r="J33" s="35"/>
      <c r="K33" s="34"/>
      <c r="L33" s="34"/>
      <c r="M33" s="34"/>
      <c r="N33" s="34"/>
      <c r="O33" s="34"/>
      <c r="P33" s="34"/>
      <c r="Q33" s="34"/>
      <c r="R33" s="34"/>
      <c r="S33" s="34"/>
      <c r="U33" s="96"/>
      <c r="V33" s="44"/>
      <c r="W33" s="34"/>
      <c r="X33" s="51"/>
      <c r="Y33" s="75"/>
      <c r="Z33" s="34"/>
      <c r="AA33" s="34"/>
      <c r="AB33" s="34"/>
      <c r="AC33" s="34"/>
      <c r="AD33" s="34"/>
      <c r="AE33" s="34"/>
      <c r="AF33" s="34"/>
      <c r="AG33" s="34"/>
      <c r="AH33" s="150"/>
      <c r="AI33" s="44"/>
      <c r="AJ33" s="170"/>
      <c r="AK33" s="34"/>
      <c r="AL33" s="34"/>
      <c r="AM33" s="34"/>
      <c r="AN33" s="34"/>
      <c r="AO33" s="34"/>
      <c r="AP33" s="34"/>
      <c r="AQ33" s="34"/>
      <c r="AR33" s="53"/>
      <c r="AS33" s="159"/>
    </row>
    <row r="34" spans="1:45" x14ac:dyDescent="0.2">
      <c r="A34" s="192"/>
      <c r="B34" s="155" t="s">
        <v>145</v>
      </c>
      <c r="C34" s="67" t="s">
        <v>146</v>
      </c>
      <c r="D34" s="37"/>
      <c r="E34" s="34"/>
      <c r="F34" s="34"/>
      <c r="G34" s="35" t="s">
        <v>186</v>
      </c>
      <c r="H34" s="34"/>
      <c r="I34" s="34"/>
      <c r="J34" s="34" t="s">
        <v>190</v>
      </c>
      <c r="K34" s="34"/>
      <c r="L34" s="34"/>
      <c r="M34" s="38" t="s">
        <v>183</v>
      </c>
      <c r="N34" s="34"/>
      <c r="O34" s="35" t="s">
        <v>183</v>
      </c>
      <c r="P34" s="34"/>
      <c r="Q34" s="39" t="s">
        <v>183</v>
      </c>
      <c r="R34" s="40" t="s">
        <v>190</v>
      </c>
      <c r="S34" s="34"/>
      <c r="T34" s="34" t="s">
        <v>221</v>
      </c>
      <c r="U34" s="152"/>
      <c r="V34" s="76" t="s">
        <v>216</v>
      </c>
      <c r="W34" s="77"/>
      <c r="X34" s="78"/>
      <c r="Y34" s="39" t="s">
        <v>219</v>
      </c>
      <c r="Z34" s="38" t="s">
        <v>215</v>
      </c>
      <c r="AA34" s="34"/>
      <c r="AB34" s="34"/>
      <c r="AC34" s="34"/>
      <c r="AD34" s="34"/>
      <c r="AE34" s="34"/>
      <c r="AF34" s="34"/>
      <c r="AG34" s="34"/>
      <c r="AH34" s="68" t="s">
        <v>217</v>
      </c>
      <c r="AI34" s="44" t="s">
        <v>216</v>
      </c>
      <c r="AJ34" s="34"/>
      <c r="AK34" s="34"/>
      <c r="AL34" s="34"/>
      <c r="AM34" s="34"/>
      <c r="AN34" s="34"/>
      <c r="AO34" s="34"/>
      <c r="AP34" s="34"/>
      <c r="AQ34" s="38" t="s">
        <v>213</v>
      </c>
      <c r="AR34" s="79" t="s">
        <v>229</v>
      </c>
      <c r="AS34" s="159"/>
    </row>
    <row r="35" spans="1:45" ht="19.5" customHeight="1" x14ac:dyDescent="0.2">
      <c r="A35" s="192"/>
      <c r="B35" s="155" t="s">
        <v>147</v>
      </c>
      <c r="C35" s="67" t="s">
        <v>149</v>
      </c>
      <c r="D35" s="37"/>
      <c r="E35" s="34"/>
      <c r="F35" s="34"/>
      <c r="G35" s="37"/>
      <c r="H35" s="34"/>
      <c r="I35" s="34"/>
      <c r="J35" s="34"/>
      <c r="K35" s="34"/>
      <c r="L35" s="34"/>
      <c r="M35" s="80"/>
      <c r="N35" s="34"/>
      <c r="O35" s="37"/>
      <c r="P35" s="34"/>
      <c r="Q35" s="81"/>
      <c r="R35" s="74"/>
      <c r="S35" s="34"/>
      <c r="T35" s="34"/>
      <c r="U35" s="152"/>
      <c r="V35" s="44" t="s">
        <v>216</v>
      </c>
      <c r="W35" s="82"/>
      <c r="X35" s="83"/>
      <c r="Y35" s="37" t="s">
        <v>190</v>
      </c>
      <c r="Z35" s="34"/>
      <c r="AA35" s="34"/>
      <c r="AB35" s="34"/>
      <c r="AC35" s="34"/>
      <c r="AD35" s="34"/>
      <c r="AE35" s="34"/>
      <c r="AF35" s="34"/>
      <c r="AG35" s="34"/>
      <c r="AH35" s="84"/>
      <c r="AI35" s="44" t="s">
        <v>216</v>
      </c>
      <c r="AJ35" s="34"/>
      <c r="AK35" s="34"/>
      <c r="AL35" s="34"/>
      <c r="AM35" s="34"/>
      <c r="AN35" s="34"/>
      <c r="AO35" s="34"/>
      <c r="AP35" s="34"/>
      <c r="AQ35" s="80"/>
      <c r="AR35" s="53"/>
      <c r="AS35" s="159"/>
    </row>
    <row r="36" spans="1:45" ht="19.5" customHeight="1" x14ac:dyDescent="0.2">
      <c r="A36" s="192"/>
      <c r="B36" s="155" t="s">
        <v>147</v>
      </c>
      <c r="C36" s="67" t="s">
        <v>148</v>
      </c>
      <c r="D36" s="37"/>
      <c r="E36" s="34"/>
      <c r="F36" s="34"/>
      <c r="G36" s="37"/>
      <c r="H36" s="34"/>
      <c r="I36" s="34"/>
      <c r="J36" s="34"/>
      <c r="K36" s="34"/>
      <c r="L36" s="34"/>
      <c r="M36" s="80"/>
      <c r="N36" s="34"/>
      <c r="O36" s="37"/>
      <c r="P36" s="34"/>
      <c r="Q36" s="81"/>
      <c r="R36" s="74"/>
      <c r="S36" s="34"/>
      <c r="T36" s="34"/>
      <c r="U36" s="152"/>
      <c r="V36" s="44"/>
      <c r="W36" s="85"/>
      <c r="X36" s="86"/>
      <c r="Y36" s="87"/>
      <c r="Z36" s="34"/>
      <c r="AA36" s="34"/>
      <c r="AB36" s="34"/>
      <c r="AC36" s="34"/>
      <c r="AD36" s="34"/>
      <c r="AE36" s="34"/>
      <c r="AF36" s="34"/>
      <c r="AG36" s="34"/>
      <c r="AH36" s="84"/>
      <c r="AI36" s="44"/>
      <c r="AJ36" s="34"/>
      <c r="AK36" s="34"/>
      <c r="AL36" s="34"/>
      <c r="AM36" s="34"/>
      <c r="AN36" s="34"/>
      <c r="AO36" s="34"/>
      <c r="AP36" s="34"/>
      <c r="AQ36" s="80"/>
      <c r="AR36" s="53"/>
      <c r="AS36" s="159"/>
    </row>
    <row r="37" spans="1:45" ht="19.5" customHeight="1" x14ac:dyDescent="0.2">
      <c r="A37" s="192"/>
      <c r="B37" s="155" t="s">
        <v>150</v>
      </c>
      <c r="C37" s="67" t="s">
        <v>151</v>
      </c>
      <c r="D37" s="47"/>
      <c r="E37" s="34"/>
      <c r="F37" s="34"/>
      <c r="G37" s="35" t="s">
        <v>183</v>
      </c>
      <c r="H37" s="88" t="s">
        <v>213</v>
      </c>
      <c r="I37" s="35" t="s">
        <v>183</v>
      </c>
      <c r="J37" s="35" t="s">
        <v>183</v>
      </c>
      <c r="K37" s="34"/>
      <c r="L37" s="35" t="s">
        <v>183</v>
      </c>
      <c r="M37" s="35" t="s">
        <v>183</v>
      </c>
      <c r="N37" s="34"/>
      <c r="O37" s="34"/>
      <c r="P37" s="34"/>
      <c r="Q37" s="39" t="s">
        <v>213</v>
      </c>
      <c r="R37" s="34"/>
      <c r="S37" s="43"/>
      <c r="T37" s="38" t="s">
        <v>214</v>
      </c>
      <c r="U37" s="153"/>
      <c r="V37" s="89" t="s">
        <v>183</v>
      </c>
      <c r="W37" s="90" t="s">
        <v>183</v>
      </c>
      <c r="X37" s="91"/>
      <c r="Y37" s="92"/>
      <c r="Z37" s="35" t="s">
        <v>183</v>
      </c>
      <c r="AA37" s="35" t="s">
        <v>183</v>
      </c>
      <c r="AB37" s="37"/>
      <c r="AC37" s="34"/>
      <c r="AD37" s="34"/>
      <c r="AE37" s="34"/>
      <c r="AF37" s="57" t="s">
        <v>213</v>
      </c>
      <c r="AG37" s="34" t="s">
        <v>190</v>
      </c>
      <c r="AH37" s="43" t="s">
        <v>183</v>
      </c>
      <c r="AI37" s="44"/>
      <c r="AJ37" s="35" t="s">
        <v>183</v>
      </c>
      <c r="AK37" s="36"/>
      <c r="AM37" s="34"/>
      <c r="AN37" s="34"/>
      <c r="AO37" s="34" t="s">
        <v>190</v>
      </c>
      <c r="AP37" s="35" t="s">
        <v>183</v>
      </c>
      <c r="AQ37" s="38" t="s">
        <v>213</v>
      </c>
      <c r="AR37" s="53"/>
      <c r="AS37" s="159"/>
    </row>
    <row r="38" spans="1:45" ht="89.25" x14ac:dyDescent="0.2">
      <c r="A38" s="192"/>
      <c r="B38" s="155" t="s">
        <v>150</v>
      </c>
      <c r="C38" s="67" t="s">
        <v>152</v>
      </c>
      <c r="D38" s="47"/>
      <c r="E38" s="34"/>
      <c r="F38" s="34"/>
      <c r="G38" s="34" t="s">
        <v>183</v>
      </c>
      <c r="H38" s="34"/>
      <c r="I38" s="34"/>
      <c r="J38" s="37"/>
      <c r="K38" s="34"/>
      <c r="L38" s="34"/>
      <c r="M38" s="35" t="s">
        <v>183</v>
      </c>
      <c r="N38" s="34"/>
      <c r="O38" s="34"/>
      <c r="P38" s="34"/>
      <c r="Q38" s="174" t="s">
        <v>228</v>
      </c>
      <c r="R38" s="34"/>
      <c r="S38" s="34"/>
      <c r="T38" s="34"/>
      <c r="U38" s="152"/>
      <c r="V38" s="44" t="s">
        <v>216</v>
      </c>
      <c r="W38" s="34"/>
      <c r="X38" s="51"/>
      <c r="Y38" s="35" t="s">
        <v>183</v>
      </c>
      <c r="Z38" s="48"/>
      <c r="AA38" s="34"/>
      <c r="AB38" s="34"/>
      <c r="AC38" s="34"/>
      <c r="AD38" s="34"/>
      <c r="AE38" s="34"/>
      <c r="AF38" s="34"/>
      <c r="AG38" s="34"/>
      <c r="AH38" s="52"/>
      <c r="AI38" s="44" t="s">
        <v>216</v>
      </c>
      <c r="AJ38" s="34"/>
      <c r="AK38" s="34"/>
      <c r="AL38" s="72" t="s">
        <v>230</v>
      </c>
      <c r="AM38" s="34"/>
      <c r="AN38" s="34"/>
      <c r="AO38" s="34"/>
      <c r="AP38" s="34"/>
      <c r="AQ38" s="38" t="s">
        <v>213</v>
      </c>
      <c r="AR38" s="79" t="s">
        <v>231</v>
      </c>
      <c r="AS38" s="159"/>
    </row>
    <row r="39" spans="1:45" ht="59.25" customHeight="1" x14ac:dyDescent="0.2">
      <c r="A39" s="192"/>
      <c r="B39" s="155" t="s">
        <v>232</v>
      </c>
      <c r="C39" s="67" t="s">
        <v>233</v>
      </c>
      <c r="D39" s="47"/>
      <c r="E39" s="34"/>
      <c r="F39" s="34"/>
      <c r="G39" s="34" t="s">
        <v>190</v>
      </c>
      <c r="H39" s="34"/>
      <c r="I39" s="34"/>
      <c r="J39" s="56" t="s">
        <v>190</v>
      </c>
      <c r="K39" s="34"/>
      <c r="L39" s="34"/>
      <c r="M39" s="34" t="s">
        <v>183</v>
      </c>
      <c r="N39" s="34"/>
      <c r="O39" s="34"/>
      <c r="P39" s="34"/>
      <c r="Q39" s="34"/>
      <c r="R39" s="34"/>
      <c r="S39" s="34"/>
      <c r="T39" s="34"/>
      <c r="U39" s="152"/>
      <c r="V39" s="44" t="s">
        <v>216</v>
      </c>
      <c r="W39" s="34"/>
      <c r="X39" s="51"/>
      <c r="Y39" s="93" t="s">
        <v>234</v>
      </c>
      <c r="Z39" s="72" t="s">
        <v>235</v>
      </c>
      <c r="AA39" s="48"/>
      <c r="AB39" s="94"/>
      <c r="AC39" s="34"/>
      <c r="AD39" s="34"/>
      <c r="AE39" s="34"/>
      <c r="AF39" s="34"/>
      <c r="AG39" s="34"/>
      <c r="AH39" s="43" t="s">
        <v>183</v>
      </c>
      <c r="AI39" s="44" t="s">
        <v>216</v>
      </c>
      <c r="AJ39" s="34"/>
      <c r="AK39" s="34"/>
      <c r="AL39" s="34"/>
      <c r="AM39" s="34"/>
      <c r="AN39" s="34"/>
      <c r="AO39" s="34"/>
      <c r="AP39" s="34"/>
      <c r="AQ39" s="34"/>
      <c r="AR39" s="45" t="s">
        <v>236</v>
      </c>
      <c r="AS39" s="159"/>
    </row>
    <row r="40" spans="1:45" ht="19.5" customHeight="1" x14ac:dyDescent="0.2">
      <c r="A40" s="192"/>
      <c r="B40" s="155" t="s">
        <v>154</v>
      </c>
      <c r="C40" s="67" t="s">
        <v>155</v>
      </c>
      <c r="D40" s="47"/>
      <c r="E40" s="34"/>
      <c r="F40" s="34"/>
      <c r="G40" s="34"/>
      <c r="H40" s="34"/>
      <c r="I40" s="34"/>
      <c r="J40" s="50"/>
      <c r="K40" s="34"/>
      <c r="L40" s="34"/>
      <c r="M40" s="34"/>
      <c r="N40" s="34"/>
      <c r="O40" s="34"/>
      <c r="P40" s="34"/>
      <c r="Q40" s="34"/>
      <c r="R40" s="34"/>
      <c r="S40" s="34"/>
      <c r="T40" s="34"/>
      <c r="U40" s="152"/>
      <c r="V40" s="44"/>
      <c r="W40" s="34"/>
      <c r="X40" s="51"/>
      <c r="Y40" s="95"/>
      <c r="Z40" s="70"/>
      <c r="AA40" s="94"/>
      <c r="AB40" s="96"/>
      <c r="AC40" s="36"/>
      <c r="AD40" s="34"/>
      <c r="AE40" s="34"/>
      <c r="AF40" s="34"/>
      <c r="AG40" s="34"/>
      <c r="AH40" s="43"/>
      <c r="AI40" s="44"/>
      <c r="AJ40" s="34"/>
      <c r="AK40" s="34"/>
      <c r="AL40" s="74"/>
      <c r="AM40" s="34"/>
      <c r="AN40" s="34"/>
      <c r="AO40" s="34"/>
      <c r="AP40" s="34"/>
      <c r="AQ40" s="34"/>
      <c r="AR40" s="53"/>
      <c r="AS40" s="159"/>
    </row>
    <row r="41" spans="1:45" ht="19.5" customHeight="1" x14ac:dyDescent="0.2">
      <c r="A41" s="192"/>
      <c r="B41" s="155" t="s">
        <v>156</v>
      </c>
      <c r="C41" s="67" t="s">
        <v>204</v>
      </c>
      <c r="D41" s="47"/>
      <c r="E41" s="34"/>
      <c r="F41" s="34"/>
      <c r="G41" s="34"/>
      <c r="H41" s="34"/>
      <c r="I41" s="34"/>
      <c r="J41" s="34"/>
      <c r="K41" s="34"/>
      <c r="L41" s="34"/>
      <c r="M41" s="34"/>
      <c r="N41" s="34"/>
      <c r="O41" s="34"/>
      <c r="P41" s="34"/>
      <c r="Q41" s="34"/>
      <c r="R41" s="34"/>
      <c r="S41" s="34"/>
      <c r="T41" s="34"/>
      <c r="U41" s="152"/>
      <c r="V41" s="44" t="s">
        <v>216</v>
      </c>
      <c r="W41" s="34"/>
      <c r="X41" s="51"/>
      <c r="Y41" s="74"/>
      <c r="Z41" s="34"/>
      <c r="AA41" s="34"/>
      <c r="AB41" s="36"/>
      <c r="AC41" s="48"/>
      <c r="AD41" s="34"/>
      <c r="AE41" s="34"/>
      <c r="AF41" s="34"/>
      <c r="AG41" s="34"/>
      <c r="AH41" s="52"/>
      <c r="AI41" s="44" t="s">
        <v>216</v>
      </c>
      <c r="AJ41" s="34"/>
      <c r="AK41" s="34"/>
      <c r="AL41" s="34"/>
      <c r="AM41" s="34"/>
      <c r="AN41" s="34"/>
      <c r="AO41" s="34"/>
      <c r="AP41" s="34"/>
      <c r="AQ41" s="34"/>
      <c r="AR41" s="53"/>
      <c r="AS41" s="159"/>
    </row>
    <row r="42" spans="1:45" ht="19.5" customHeight="1" x14ac:dyDescent="0.2">
      <c r="A42" s="192"/>
      <c r="B42" s="155" t="s">
        <v>157</v>
      </c>
      <c r="C42" s="67" t="s">
        <v>158</v>
      </c>
      <c r="D42" s="47"/>
      <c r="E42" s="34"/>
      <c r="F42" s="34"/>
      <c r="G42" s="34"/>
      <c r="H42" s="34"/>
      <c r="I42" s="34"/>
      <c r="J42" s="34"/>
      <c r="K42" s="34"/>
      <c r="L42" s="34"/>
      <c r="M42" s="34"/>
      <c r="N42" s="34"/>
      <c r="O42" s="34"/>
      <c r="P42" s="34"/>
      <c r="Q42" s="34"/>
      <c r="R42" s="34"/>
      <c r="S42" s="34"/>
      <c r="T42" s="34"/>
      <c r="U42" s="152"/>
      <c r="V42" s="44" t="s">
        <v>216</v>
      </c>
      <c r="W42" s="34"/>
      <c r="X42" s="51"/>
      <c r="Y42" s="34"/>
      <c r="Z42" s="34"/>
      <c r="AA42" s="34"/>
      <c r="AB42" s="34"/>
      <c r="AC42" s="34"/>
      <c r="AD42" s="48"/>
      <c r="AE42" s="34"/>
      <c r="AF42" s="34"/>
      <c r="AG42" s="34"/>
      <c r="AH42" s="52"/>
      <c r="AI42" s="44" t="s">
        <v>216</v>
      </c>
      <c r="AJ42" s="34"/>
      <c r="AK42" s="34"/>
      <c r="AL42" s="34"/>
      <c r="AM42" s="34"/>
      <c r="AN42" s="34"/>
      <c r="AO42" s="34"/>
      <c r="AP42" s="34"/>
      <c r="AQ42" s="34"/>
      <c r="AR42" s="53"/>
      <c r="AS42" s="159"/>
    </row>
    <row r="43" spans="1:45" ht="48" customHeight="1" x14ac:dyDescent="0.2">
      <c r="A43" s="192"/>
      <c r="B43" s="155" t="s">
        <v>159</v>
      </c>
      <c r="C43" s="67" t="s">
        <v>160</v>
      </c>
      <c r="D43" s="47"/>
      <c r="E43" s="34"/>
      <c r="F43" s="34"/>
      <c r="G43" s="36"/>
      <c r="H43" s="34"/>
      <c r="I43" s="34"/>
      <c r="J43" s="34"/>
      <c r="K43" s="34"/>
      <c r="L43" s="34"/>
      <c r="M43" s="35" t="s">
        <v>183</v>
      </c>
      <c r="N43" s="34"/>
      <c r="O43" s="34"/>
      <c r="P43" s="34"/>
      <c r="Q43" s="34"/>
      <c r="R43" s="34"/>
      <c r="S43" s="34"/>
      <c r="T43" s="34"/>
      <c r="U43" s="152"/>
      <c r="V43" s="44" t="s">
        <v>216</v>
      </c>
      <c r="W43" s="34"/>
      <c r="X43" s="51"/>
      <c r="Y43" s="39" t="s">
        <v>215</v>
      </c>
      <c r="Z43" s="38" t="s">
        <v>215</v>
      </c>
      <c r="AA43" s="34"/>
      <c r="AB43" s="34"/>
      <c r="AC43" s="34"/>
      <c r="AD43" s="34"/>
      <c r="AE43" s="48"/>
      <c r="AF43" s="34"/>
      <c r="AG43" s="34"/>
      <c r="AH43" s="52"/>
      <c r="AI43" s="44" t="s">
        <v>216</v>
      </c>
      <c r="AJ43" s="34"/>
      <c r="AK43" s="34"/>
      <c r="AL43" s="165" t="s">
        <v>237</v>
      </c>
      <c r="AM43" s="34"/>
      <c r="AN43" s="34"/>
      <c r="AO43" s="34"/>
      <c r="AP43" s="34"/>
      <c r="AQ43" s="34"/>
      <c r="AR43" s="53"/>
      <c r="AS43" s="159"/>
    </row>
    <row r="44" spans="1:45" ht="44.25" customHeight="1" x14ac:dyDescent="0.2">
      <c r="A44" s="192"/>
      <c r="B44" s="155" t="s">
        <v>161</v>
      </c>
      <c r="C44" s="30" t="s">
        <v>205</v>
      </c>
      <c r="D44" s="35" t="s">
        <v>183</v>
      </c>
      <c r="E44" s="34"/>
      <c r="F44" s="34"/>
      <c r="G44" s="35" t="s">
        <v>183</v>
      </c>
      <c r="H44" s="34"/>
      <c r="I44" s="34"/>
      <c r="J44" s="35" t="s">
        <v>186</v>
      </c>
      <c r="K44" s="34"/>
      <c r="L44" s="34"/>
      <c r="M44" s="38" t="s">
        <v>183</v>
      </c>
      <c r="N44" s="34"/>
      <c r="O44" s="35" t="s">
        <v>183</v>
      </c>
      <c r="P44" s="34"/>
      <c r="Q44" s="81"/>
      <c r="R44" s="40" t="s">
        <v>190</v>
      </c>
      <c r="S44" s="34"/>
      <c r="T44" s="38" t="s">
        <v>214</v>
      </c>
      <c r="U44" s="80"/>
      <c r="V44" s="41" t="s">
        <v>183</v>
      </c>
      <c r="W44" s="37"/>
      <c r="X44" s="42"/>
      <c r="Y44" s="39" t="s">
        <v>219</v>
      </c>
      <c r="Z44" s="38" t="s">
        <v>215</v>
      </c>
      <c r="AA44" s="34"/>
      <c r="AB44" s="34"/>
      <c r="AC44" s="34"/>
      <c r="AD44" s="34"/>
      <c r="AE44" s="34"/>
      <c r="AF44" s="48"/>
      <c r="AG44" s="52"/>
      <c r="AH44" s="68" t="s">
        <v>213</v>
      </c>
      <c r="AI44" s="41" t="s">
        <v>183</v>
      </c>
      <c r="AJ44" s="27" t="s">
        <v>217</v>
      </c>
      <c r="AK44" s="34"/>
      <c r="AL44" s="34"/>
      <c r="AM44" s="34"/>
      <c r="AN44" s="34"/>
      <c r="AO44" s="34"/>
      <c r="AP44" s="34"/>
      <c r="AQ44" s="38" t="s">
        <v>213</v>
      </c>
      <c r="AR44" s="45" t="s">
        <v>238</v>
      </c>
      <c r="AS44" s="159"/>
    </row>
    <row r="45" spans="1:45" ht="19.5" customHeight="1" thickBot="1" x14ac:dyDescent="0.25">
      <c r="A45" s="192"/>
      <c r="B45" s="155" t="s">
        <v>162</v>
      </c>
      <c r="C45" s="67" t="s">
        <v>239</v>
      </c>
      <c r="D45" s="47"/>
      <c r="E45" s="34"/>
      <c r="F45" s="34"/>
      <c r="G45" s="97" t="s">
        <v>183</v>
      </c>
      <c r="H45" s="34"/>
      <c r="I45" s="34"/>
      <c r="J45" s="56" t="s">
        <v>183</v>
      </c>
      <c r="K45" s="34"/>
      <c r="L45" s="34"/>
      <c r="M45" s="34"/>
      <c r="N45" s="34"/>
      <c r="O45" s="34"/>
      <c r="P45" s="34"/>
      <c r="Q45" s="175" t="s">
        <v>213</v>
      </c>
      <c r="R45" s="54"/>
      <c r="S45" s="34"/>
      <c r="T45" s="34"/>
      <c r="U45" s="152"/>
      <c r="V45" s="44" t="s">
        <v>216</v>
      </c>
      <c r="W45" s="34"/>
      <c r="X45" s="51"/>
      <c r="Y45" s="35" t="s">
        <v>183</v>
      </c>
      <c r="Z45" s="34"/>
      <c r="AA45" s="34"/>
      <c r="AB45" s="34"/>
      <c r="AC45" s="34"/>
      <c r="AD45" s="34"/>
      <c r="AE45" s="34"/>
      <c r="AF45" s="98"/>
      <c r="AG45" s="48"/>
      <c r="AH45" s="52"/>
      <c r="AI45" s="44" t="s">
        <v>216</v>
      </c>
      <c r="AJ45" s="34"/>
      <c r="AK45" s="34"/>
      <c r="AL45" s="52"/>
      <c r="AM45" s="34"/>
      <c r="AN45" s="34"/>
      <c r="AO45" s="34"/>
      <c r="AP45" s="34"/>
      <c r="AQ45" s="34"/>
      <c r="AR45" s="53"/>
      <c r="AS45" s="159"/>
    </row>
    <row r="46" spans="1:45" ht="19.5" customHeight="1" x14ac:dyDescent="0.2">
      <c r="A46" s="192"/>
      <c r="B46" s="155" t="s">
        <v>164</v>
      </c>
      <c r="C46" s="67" t="s">
        <v>165</v>
      </c>
      <c r="D46" s="47"/>
      <c r="E46" s="34"/>
      <c r="F46" s="34"/>
      <c r="G46" s="40" t="s">
        <v>190</v>
      </c>
      <c r="H46" s="34"/>
      <c r="I46" s="50"/>
      <c r="J46" s="56" t="s">
        <v>190</v>
      </c>
      <c r="K46" s="34"/>
      <c r="L46" s="34"/>
      <c r="M46" s="34"/>
      <c r="N46" s="34"/>
      <c r="O46" s="34"/>
      <c r="P46" s="34"/>
      <c r="Q46" s="34"/>
      <c r="R46" s="52"/>
      <c r="S46" s="34"/>
      <c r="T46" s="34" t="s">
        <v>183</v>
      </c>
      <c r="U46" s="152"/>
      <c r="V46" s="44" t="s">
        <v>216</v>
      </c>
      <c r="W46" s="34"/>
      <c r="X46" s="51"/>
      <c r="Y46" s="40" t="s">
        <v>186</v>
      </c>
      <c r="Z46" s="34"/>
      <c r="AA46" s="34"/>
      <c r="AB46" s="34"/>
      <c r="AC46" s="34"/>
      <c r="AD46" s="34"/>
      <c r="AE46" s="34"/>
      <c r="AF46" s="34"/>
      <c r="AG46" s="34"/>
      <c r="AH46" s="99"/>
      <c r="AI46" s="44" t="s">
        <v>216</v>
      </c>
      <c r="AJ46" s="27" t="s">
        <v>217</v>
      </c>
      <c r="AK46" s="34"/>
      <c r="AL46" s="57" t="s">
        <v>228</v>
      </c>
      <c r="AM46" s="34"/>
      <c r="AN46" s="34"/>
      <c r="AO46" s="34"/>
      <c r="AP46" s="34"/>
      <c r="AQ46" s="34"/>
      <c r="AR46" s="100" t="s">
        <v>240</v>
      </c>
      <c r="AS46" s="159"/>
    </row>
    <row r="47" spans="1:45" ht="40.5" customHeight="1" x14ac:dyDescent="0.2">
      <c r="A47" s="192"/>
      <c r="B47" s="155" t="s">
        <v>166</v>
      </c>
      <c r="C47" s="67" t="s">
        <v>167</v>
      </c>
      <c r="D47" s="47"/>
      <c r="E47" s="34"/>
      <c r="F47" s="34"/>
      <c r="G47" s="40" t="s">
        <v>190</v>
      </c>
      <c r="H47" s="34"/>
      <c r="I47" s="34"/>
      <c r="J47" s="56" t="s">
        <v>190</v>
      </c>
      <c r="K47" s="34"/>
      <c r="L47" s="34"/>
      <c r="M47" s="34" t="s">
        <v>183</v>
      </c>
      <c r="N47" s="34"/>
      <c r="O47" s="35" t="s">
        <v>183</v>
      </c>
      <c r="P47" s="34"/>
      <c r="Q47" s="39" t="s">
        <v>213</v>
      </c>
      <c r="R47" s="40" t="s">
        <v>190</v>
      </c>
      <c r="S47" s="34"/>
      <c r="T47" s="34"/>
      <c r="U47" s="152"/>
      <c r="V47" s="44" t="s">
        <v>216</v>
      </c>
      <c r="W47" s="80"/>
      <c r="X47" s="101"/>
      <c r="Y47" s="39" t="s">
        <v>215</v>
      </c>
      <c r="Z47" s="38" t="s">
        <v>215</v>
      </c>
      <c r="AA47" s="34"/>
      <c r="AB47" s="34"/>
      <c r="AC47" s="34"/>
      <c r="AD47" s="34"/>
      <c r="AE47" s="34"/>
      <c r="AF47" s="34"/>
      <c r="AG47" s="34"/>
      <c r="AH47" s="52"/>
      <c r="AI47" s="102" t="s">
        <v>216</v>
      </c>
      <c r="AJ47" s="103"/>
      <c r="AK47" s="34"/>
      <c r="AL47" s="34"/>
      <c r="AM47" s="34"/>
      <c r="AN47" s="34"/>
      <c r="AO47" s="34"/>
      <c r="AP47" s="34"/>
      <c r="AQ47" s="38" t="s">
        <v>213</v>
      </c>
      <c r="AR47" s="45" t="s">
        <v>241</v>
      </c>
      <c r="AS47" s="159"/>
    </row>
    <row r="48" spans="1:45" ht="19.5" customHeight="1" x14ac:dyDescent="0.2">
      <c r="A48" s="192"/>
      <c r="B48" s="155" t="s">
        <v>168</v>
      </c>
      <c r="C48" s="29" t="s">
        <v>206</v>
      </c>
      <c r="D48" s="47"/>
      <c r="E48" s="34"/>
      <c r="F48" s="34"/>
      <c r="G48" s="74"/>
      <c r="H48" s="34"/>
      <c r="I48" s="37"/>
      <c r="J48" s="50"/>
      <c r="K48" s="34"/>
      <c r="L48" s="34"/>
      <c r="M48" s="34"/>
      <c r="N48" s="34"/>
      <c r="O48" s="34"/>
      <c r="P48" s="34"/>
      <c r="Q48" s="34"/>
      <c r="R48" s="34"/>
      <c r="S48" s="34"/>
      <c r="T48" s="34"/>
      <c r="U48" s="152"/>
      <c r="V48" s="44" t="s">
        <v>216</v>
      </c>
      <c r="W48" s="34"/>
      <c r="X48" s="51"/>
      <c r="Y48" s="34" t="s">
        <v>190</v>
      </c>
      <c r="Z48" s="34"/>
      <c r="AA48" s="34"/>
      <c r="AB48" s="34"/>
      <c r="AC48" s="34"/>
      <c r="AD48" s="34"/>
      <c r="AE48" s="34"/>
      <c r="AF48" s="34"/>
      <c r="AG48" s="34"/>
      <c r="AH48" s="52"/>
      <c r="AI48" s="104" t="s">
        <v>216</v>
      </c>
      <c r="AJ48" s="48"/>
      <c r="AK48" s="34"/>
      <c r="AL48" s="34"/>
      <c r="AM48" s="34"/>
      <c r="AN48" s="34"/>
      <c r="AO48" s="34"/>
      <c r="AP48" s="34"/>
      <c r="AQ48" s="34"/>
      <c r="AR48" s="105" t="s">
        <v>242</v>
      </c>
      <c r="AS48" s="159"/>
    </row>
    <row r="49" spans="1:45" ht="19.5" customHeight="1" x14ac:dyDescent="0.2">
      <c r="A49" s="192"/>
      <c r="B49" s="155" t="s">
        <v>169</v>
      </c>
      <c r="C49" s="67" t="s">
        <v>207</v>
      </c>
      <c r="D49" s="47"/>
      <c r="E49" s="34"/>
      <c r="F49" s="34"/>
      <c r="G49" s="34"/>
      <c r="H49" s="34"/>
      <c r="I49" s="34"/>
      <c r="J49" s="50"/>
      <c r="K49" s="34"/>
      <c r="L49" s="34"/>
      <c r="M49" s="34"/>
      <c r="N49" s="34"/>
      <c r="O49" s="34"/>
      <c r="P49" s="34"/>
      <c r="Q49" s="34"/>
      <c r="R49" s="34"/>
      <c r="S49" s="34"/>
      <c r="T49" s="34"/>
      <c r="U49" s="152"/>
      <c r="V49" s="44" t="s">
        <v>216</v>
      </c>
      <c r="W49" s="34"/>
      <c r="X49" s="51"/>
      <c r="Y49" s="34" t="s">
        <v>190</v>
      </c>
      <c r="Z49" s="34"/>
      <c r="AA49" s="34"/>
      <c r="AB49" s="34"/>
      <c r="AC49" s="34"/>
      <c r="AD49" s="34"/>
      <c r="AE49" s="34"/>
      <c r="AF49" s="34"/>
      <c r="AG49" s="34"/>
      <c r="AH49" s="52"/>
      <c r="AI49" s="44" t="s">
        <v>216</v>
      </c>
      <c r="AJ49" s="34"/>
      <c r="AK49" s="48"/>
      <c r="AL49" s="34"/>
      <c r="AM49" s="34"/>
      <c r="AN49" s="34"/>
      <c r="AO49" s="34"/>
      <c r="AP49" s="34"/>
      <c r="AQ49" s="34"/>
      <c r="AR49" s="53"/>
      <c r="AS49" s="159"/>
    </row>
    <row r="50" spans="1:45" ht="19.5" customHeight="1" x14ac:dyDescent="0.2">
      <c r="A50" s="192"/>
      <c r="B50" s="155" t="s">
        <v>170</v>
      </c>
      <c r="C50" s="67" t="s">
        <v>208</v>
      </c>
      <c r="D50" s="34"/>
      <c r="E50" s="34"/>
      <c r="F50" s="34"/>
      <c r="G50" s="34" t="s">
        <v>190</v>
      </c>
      <c r="H50" s="106" t="s">
        <v>228</v>
      </c>
      <c r="I50" s="34"/>
      <c r="J50" s="35" t="s">
        <v>186</v>
      </c>
      <c r="K50" s="34"/>
      <c r="L50" s="34"/>
      <c r="M50" s="34"/>
      <c r="N50" s="37"/>
      <c r="O50" s="34"/>
      <c r="P50" s="35" t="s">
        <v>183</v>
      </c>
      <c r="Q50" s="39" t="s">
        <v>213</v>
      </c>
      <c r="R50" s="40" t="s">
        <v>190</v>
      </c>
      <c r="S50" s="34"/>
      <c r="T50" s="38" t="s">
        <v>214</v>
      </c>
      <c r="U50" s="153"/>
      <c r="V50" s="44" t="s">
        <v>216</v>
      </c>
      <c r="W50" s="34"/>
      <c r="X50" s="51"/>
      <c r="Y50" s="56" t="s">
        <v>190</v>
      </c>
      <c r="Z50" s="34"/>
      <c r="AA50" s="34"/>
      <c r="AB50" s="34"/>
      <c r="AC50" s="34"/>
      <c r="AD50" s="34"/>
      <c r="AE50" s="34"/>
      <c r="AF50" s="106" t="s">
        <v>228</v>
      </c>
      <c r="AG50" s="54"/>
      <c r="AH50" s="68" t="s">
        <v>213</v>
      </c>
      <c r="AI50" s="44" t="s">
        <v>216</v>
      </c>
      <c r="AJ50" s="27" t="s">
        <v>217</v>
      </c>
      <c r="AK50" s="34"/>
      <c r="AL50" s="48"/>
      <c r="AM50" s="34"/>
      <c r="AN50" s="34"/>
      <c r="AO50" s="34"/>
      <c r="AP50" s="34"/>
      <c r="AQ50" s="38" t="s">
        <v>213</v>
      </c>
      <c r="AR50" s="166" t="s">
        <v>243</v>
      </c>
      <c r="AS50" s="159"/>
    </row>
    <row r="51" spans="1:45" ht="19.5" customHeight="1" x14ac:dyDescent="0.2">
      <c r="A51" s="192"/>
      <c r="B51" s="155" t="s">
        <v>171</v>
      </c>
      <c r="C51" s="67" t="s">
        <v>209</v>
      </c>
      <c r="D51" s="37"/>
      <c r="E51" s="34"/>
      <c r="F51" s="34"/>
      <c r="G51" s="35" t="s">
        <v>186</v>
      </c>
      <c r="H51" s="34"/>
      <c r="I51" s="34"/>
      <c r="J51" s="50"/>
      <c r="K51" s="34"/>
      <c r="L51" s="34"/>
      <c r="M51" s="107" t="s">
        <v>183</v>
      </c>
      <c r="N51" s="34"/>
      <c r="O51" s="34"/>
      <c r="P51" s="34"/>
      <c r="Q51" s="34"/>
      <c r="R51" s="34"/>
      <c r="S51" s="34"/>
      <c r="T51" s="34"/>
      <c r="U51" s="152"/>
      <c r="V51" s="44" t="s">
        <v>216</v>
      </c>
      <c r="W51" s="34"/>
      <c r="X51" s="51"/>
      <c r="Y51" s="38" t="s">
        <v>215</v>
      </c>
      <c r="Z51" s="38" t="s">
        <v>215</v>
      </c>
      <c r="AA51" s="34"/>
      <c r="AB51" s="34"/>
      <c r="AC51" s="34"/>
      <c r="AD51" s="34"/>
      <c r="AE51" s="34"/>
      <c r="AF51" s="34"/>
      <c r="AG51" s="34"/>
      <c r="AH51" s="43" t="s">
        <v>186</v>
      </c>
      <c r="AI51" s="44" t="s">
        <v>216</v>
      </c>
      <c r="AJ51" s="34"/>
      <c r="AK51" s="34"/>
      <c r="AL51" s="34"/>
      <c r="AM51" s="48"/>
      <c r="AN51" s="34"/>
      <c r="AO51" s="34"/>
      <c r="AP51" s="34"/>
      <c r="AQ51" s="34"/>
      <c r="AR51" s="53" t="s">
        <v>244</v>
      </c>
      <c r="AS51" s="159"/>
    </row>
    <row r="52" spans="1:45" ht="19.5" customHeight="1" x14ac:dyDescent="0.2">
      <c r="A52" s="192"/>
      <c r="B52" s="155" t="s">
        <v>172</v>
      </c>
      <c r="C52" s="67" t="s">
        <v>210</v>
      </c>
      <c r="D52" s="74"/>
      <c r="E52" s="34"/>
      <c r="F52" s="34"/>
      <c r="G52" s="35" t="s">
        <v>186</v>
      </c>
      <c r="H52" s="34"/>
      <c r="I52" s="34"/>
      <c r="J52" s="50"/>
      <c r="K52" s="34"/>
      <c r="L52" s="35" t="s">
        <v>183</v>
      </c>
      <c r="M52" s="107" t="s">
        <v>183</v>
      </c>
      <c r="N52" s="34"/>
      <c r="O52" s="34"/>
      <c r="P52" s="34"/>
      <c r="Q52" s="34"/>
      <c r="R52" s="34"/>
      <c r="S52" s="34"/>
      <c r="T52" s="34"/>
      <c r="U52" s="152"/>
      <c r="V52" s="44" t="s">
        <v>216</v>
      </c>
      <c r="W52" s="34"/>
      <c r="X52" s="51"/>
      <c r="Y52" s="35" t="s">
        <v>186</v>
      </c>
      <c r="Z52" s="34"/>
      <c r="AA52" s="34"/>
      <c r="AB52" s="34"/>
      <c r="AC52" s="34"/>
      <c r="AD52" s="34"/>
      <c r="AE52" s="34"/>
      <c r="AF52" s="34"/>
      <c r="AG52" s="34"/>
      <c r="AH52" s="68" t="s">
        <v>217</v>
      </c>
      <c r="AI52" s="44" t="s">
        <v>216</v>
      </c>
      <c r="AJ52" s="34"/>
      <c r="AK52" s="34"/>
      <c r="AL52" s="34"/>
      <c r="AM52" s="34"/>
      <c r="AN52" s="48"/>
      <c r="AO52" s="34"/>
      <c r="AP52" s="34"/>
      <c r="AQ52" s="34"/>
      <c r="AR52" s="53" t="s">
        <v>245</v>
      </c>
      <c r="AS52" s="159"/>
    </row>
    <row r="53" spans="1:45" ht="19.5" customHeight="1" x14ac:dyDescent="0.2">
      <c r="A53" s="192"/>
      <c r="B53" s="155" t="s">
        <v>173</v>
      </c>
      <c r="C53" s="67" t="s">
        <v>174</v>
      </c>
      <c r="D53" s="47"/>
      <c r="E53" s="34"/>
      <c r="F53" s="34"/>
      <c r="G53" s="35" t="s">
        <v>186</v>
      </c>
      <c r="H53" s="34"/>
      <c r="I53" s="34"/>
      <c r="J53" s="56" t="s">
        <v>190</v>
      </c>
      <c r="K53" s="34"/>
      <c r="L53" s="34"/>
      <c r="M53" s="34"/>
      <c r="N53" s="34"/>
      <c r="O53" s="34"/>
      <c r="P53" s="34"/>
      <c r="Q53" s="34"/>
      <c r="R53" s="34"/>
      <c r="S53" s="34"/>
      <c r="T53" s="34"/>
      <c r="U53" s="152"/>
      <c r="V53" s="44" t="s">
        <v>216</v>
      </c>
      <c r="W53" s="34"/>
      <c r="X53" s="51"/>
      <c r="Y53" s="40" t="s">
        <v>190</v>
      </c>
      <c r="Z53" s="34"/>
      <c r="AA53" s="34"/>
      <c r="AB53" s="34"/>
      <c r="AC53" s="34"/>
      <c r="AD53" s="34"/>
      <c r="AE53" s="34"/>
      <c r="AF53" s="34"/>
      <c r="AG53" s="34"/>
      <c r="AH53" s="52"/>
      <c r="AI53" s="44" t="s">
        <v>216</v>
      </c>
      <c r="AJ53" s="34"/>
      <c r="AK53" s="34"/>
      <c r="AL53" s="34"/>
      <c r="AM53" s="34"/>
      <c r="AN53" s="34"/>
      <c r="AO53" s="48"/>
      <c r="AP53" s="34"/>
      <c r="AQ53" s="34"/>
      <c r="AR53" s="53"/>
      <c r="AS53" s="159"/>
    </row>
    <row r="54" spans="1:45" ht="19.5" customHeight="1" x14ac:dyDescent="0.2">
      <c r="A54" s="192"/>
      <c r="B54" s="155" t="s">
        <v>175</v>
      </c>
      <c r="C54" s="67" t="s">
        <v>176</v>
      </c>
      <c r="D54" s="47"/>
      <c r="E54" s="34"/>
      <c r="F54" s="34"/>
      <c r="G54" s="34"/>
      <c r="H54" s="34"/>
      <c r="I54" s="34"/>
      <c r="J54" s="34"/>
      <c r="K54" s="34"/>
      <c r="L54" s="34"/>
      <c r="M54" s="34"/>
      <c r="N54" s="34"/>
      <c r="O54" s="34"/>
      <c r="P54" s="34"/>
      <c r="Q54" s="34"/>
      <c r="R54" s="34"/>
      <c r="S54" s="34"/>
      <c r="T54" s="34"/>
      <c r="U54" s="152"/>
      <c r="V54" s="44" t="s">
        <v>216</v>
      </c>
      <c r="W54" s="34"/>
      <c r="X54" s="51"/>
      <c r="Y54" s="35" t="s">
        <v>183</v>
      </c>
      <c r="Z54" s="34"/>
      <c r="AA54" s="34"/>
      <c r="AB54" s="34"/>
      <c r="AC54" s="34"/>
      <c r="AD54" s="34"/>
      <c r="AE54" s="34"/>
      <c r="AF54" s="34"/>
      <c r="AG54" s="34"/>
      <c r="AH54" s="108" t="s">
        <v>183</v>
      </c>
      <c r="AI54" s="44" t="s">
        <v>216</v>
      </c>
      <c r="AJ54" s="34"/>
      <c r="AK54" s="34"/>
      <c r="AL54" s="34"/>
      <c r="AM54" s="34"/>
      <c r="AN54" s="34"/>
      <c r="AO54" s="34"/>
      <c r="AP54" s="48"/>
      <c r="AQ54" s="34"/>
      <c r="AR54" s="53"/>
      <c r="AS54" s="159"/>
    </row>
    <row r="55" spans="1:45" ht="25.5" x14ac:dyDescent="0.2">
      <c r="A55" s="192"/>
      <c r="B55" s="155" t="s">
        <v>177</v>
      </c>
      <c r="C55" s="29" t="s">
        <v>211</v>
      </c>
      <c r="D55" s="47"/>
      <c r="E55" s="34"/>
      <c r="F55" s="34"/>
      <c r="G55" s="35" t="s">
        <v>183</v>
      </c>
      <c r="H55" s="109" t="s">
        <v>213</v>
      </c>
      <c r="I55" s="34"/>
      <c r="J55" s="56" t="s">
        <v>190</v>
      </c>
      <c r="K55" s="34"/>
      <c r="L55" s="34"/>
      <c r="M55" s="34"/>
      <c r="N55" s="34"/>
      <c r="O55" s="34"/>
      <c r="P55" s="34"/>
      <c r="Q55" s="39" t="s">
        <v>213</v>
      </c>
      <c r="R55" s="40" t="s">
        <v>190</v>
      </c>
      <c r="S55" s="34"/>
      <c r="T55" s="34"/>
      <c r="U55" s="34"/>
      <c r="V55" s="41" t="s">
        <v>186</v>
      </c>
      <c r="W55" s="37"/>
      <c r="X55" s="42"/>
      <c r="Y55" s="35" t="s">
        <v>246</v>
      </c>
      <c r="Z55" s="34"/>
      <c r="AA55" s="34"/>
      <c r="AB55" s="34"/>
      <c r="AC55" s="34"/>
      <c r="AD55" s="34"/>
      <c r="AE55" s="34"/>
      <c r="AF55" s="35" t="s">
        <v>183</v>
      </c>
      <c r="AG55" s="54"/>
      <c r="AH55" s="68" t="s">
        <v>247</v>
      </c>
      <c r="AI55" s="44" t="s">
        <v>216</v>
      </c>
      <c r="AJ55" s="27" t="s">
        <v>217</v>
      </c>
      <c r="AK55" s="34"/>
      <c r="AL55" s="35" t="s">
        <v>183</v>
      </c>
      <c r="AM55" s="34"/>
      <c r="AN55" s="34"/>
      <c r="AO55" s="34"/>
      <c r="AP55" s="34"/>
      <c r="AQ55" s="82"/>
      <c r="AR55" s="110"/>
      <c r="AS55" s="161"/>
    </row>
    <row r="56" spans="1:45" ht="409.5" x14ac:dyDescent="0.2">
      <c r="A56" s="180"/>
      <c r="B56" s="154"/>
      <c r="C56" s="29" t="s">
        <v>248</v>
      </c>
      <c r="D56" s="112" t="s">
        <v>249</v>
      </c>
      <c r="E56" s="34"/>
      <c r="F56" s="34"/>
      <c r="G56" s="113" t="s">
        <v>250</v>
      </c>
      <c r="H56" s="114" t="s">
        <v>251</v>
      </c>
      <c r="I56" s="114" t="s">
        <v>252</v>
      </c>
      <c r="J56" s="74" t="s">
        <v>253</v>
      </c>
      <c r="K56" s="34"/>
      <c r="L56" s="34"/>
      <c r="M56" s="114" t="s">
        <v>254</v>
      </c>
      <c r="N56" s="34"/>
      <c r="O56" s="114" t="s">
        <v>255</v>
      </c>
      <c r="P56" s="34"/>
      <c r="Q56" s="95" t="s">
        <v>256</v>
      </c>
      <c r="R56" s="74" t="s">
        <v>257</v>
      </c>
      <c r="S56" s="34"/>
      <c r="T56" s="34"/>
      <c r="U56" s="152"/>
      <c r="V56" s="115" t="s">
        <v>258</v>
      </c>
      <c r="W56" s="115" t="s">
        <v>259</v>
      </c>
      <c r="X56" s="116"/>
      <c r="Y56" s="117" t="s">
        <v>260</v>
      </c>
      <c r="Z56" s="114" t="s">
        <v>261</v>
      </c>
      <c r="AA56" s="34"/>
      <c r="AB56" s="34"/>
      <c r="AC56" s="34"/>
      <c r="AD56" s="34"/>
      <c r="AE56" s="34"/>
      <c r="AF56" s="117" t="s">
        <v>262</v>
      </c>
      <c r="AG56" s="74"/>
      <c r="AH56" s="84" t="s">
        <v>263</v>
      </c>
      <c r="AI56" s="115" t="s">
        <v>264</v>
      </c>
      <c r="AJ56" s="70" t="s">
        <v>265</v>
      </c>
      <c r="AK56" s="34"/>
      <c r="AL56" s="117" t="s">
        <v>266</v>
      </c>
      <c r="AM56" s="114"/>
      <c r="AN56" s="34"/>
      <c r="AO56" s="114" t="s">
        <v>267</v>
      </c>
      <c r="AP56" s="118" t="s">
        <v>268</v>
      </c>
      <c r="AQ56" s="119" t="s">
        <v>269</v>
      </c>
      <c r="AR56" s="111"/>
      <c r="AS56" s="46"/>
    </row>
    <row r="57" spans="1:45" ht="25.5" x14ac:dyDescent="0.2">
      <c r="A57" s="120"/>
      <c r="B57" s="121"/>
      <c r="C57" s="122" t="s">
        <v>270</v>
      </c>
      <c r="D57" s="123">
        <f>COUNTA(D16:D55)</f>
        <v>3</v>
      </c>
      <c r="E57" s="123">
        <f>COUNTA(E16:E55)</f>
        <v>0</v>
      </c>
      <c r="F57" s="123">
        <f>COUNTA(F16:F55)</f>
        <v>0</v>
      </c>
      <c r="G57" s="123">
        <f>COUNTA(G16:G55)</f>
        <v>25</v>
      </c>
      <c r="H57" s="123">
        <f>COUNTA(H16:H55)</f>
        <v>5</v>
      </c>
      <c r="I57" s="123">
        <f>COUNTA(I16:I55)</f>
        <v>1</v>
      </c>
      <c r="J57" s="123">
        <f>COUNTA(J16:J55)</f>
        <v>22</v>
      </c>
      <c r="K57" s="123">
        <f>COUNTA(K16:K55)</f>
        <v>1</v>
      </c>
      <c r="L57" s="123">
        <f>COUNTA(L16:L55)</f>
        <v>3</v>
      </c>
      <c r="M57" s="123">
        <f>COUNTA(M16:M55)</f>
        <v>16</v>
      </c>
      <c r="N57" s="123">
        <f>COUNTA(N16:N55)</f>
        <v>0</v>
      </c>
      <c r="O57" s="123">
        <f>COUNTA(O16:O55)</f>
        <v>7</v>
      </c>
      <c r="P57" s="123">
        <f>COUNTA(P16:P55)</f>
        <v>1</v>
      </c>
      <c r="Q57" s="123">
        <f>COUNTA(Q16:Q55)</f>
        <v>14</v>
      </c>
      <c r="R57" s="123">
        <f>COUNTA(R16:R55)</f>
        <v>15</v>
      </c>
      <c r="S57" s="123">
        <f>COUNTA(S16:S55)</f>
        <v>0</v>
      </c>
      <c r="T57" s="123">
        <f>COUNTA(T16:T55)</f>
        <v>14</v>
      </c>
      <c r="U57" s="123">
        <v>0</v>
      </c>
      <c r="V57" s="123">
        <v>10</v>
      </c>
      <c r="W57" s="123">
        <f>COUNTA(W16:W55)</f>
        <v>2</v>
      </c>
      <c r="X57" s="124">
        <f>COUNTA(X16:X55)</f>
        <v>0</v>
      </c>
      <c r="Y57" s="125">
        <f>COUNTA(Y16:Y55)</f>
        <v>32</v>
      </c>
      <c r="Z57" s="125">
        <f>COUNTA(Z16:Z55)</f>
        <v>13</v>
      </c>
      <c r="AA57" s="125">
        <f>COUNTA(AA16:AA55)</f>
        <v>2</v>
      </c>
      <c r="AB57" s="125">
        <f>COUNTA(AB16:AB55)</f>
        <v>0</v>
      </c>
      <c r="AC57" s="125">
        <f>COUNTA(AC16:AC55)</f>
        <v>0</v>
      </c>
      <c r="AD57" s="125">
        <f>COUNTA(AD16:AD55)</f>
        <v>0</v>
      </c>
      <c r="AE57" s="125">
        <f>COUNTA(AE16:AE55)</f>
        <v>1</v>
      </c>
      <c r="AF57" s="125">
        <f>COUNTA(AF16:AF55)</f>
        <v>5</v>
      </c>
      <c r="AG57" s="125">
        <f>COUNTA(AG16:AG55)</f>
        <v>2</v>
      </c>
      <c r="AH57" s="126">
        <f>COUNTA(AH16:AH55)</f>
        <v>16</v>
      </c>
      <c r="AI57" s="125">
        <v>4</v>
      </c>
      <c r="AJ57" s="127">
        <f>COUNTA(AJ16:AJ55)</f>
        <v>14</v>
      </c>
      <c r="AK57" s="125">
        <f>COUNTA(AK16:AK55)</f>
        <v>0</v>
      </c>
      <c r="AL57" s="125">
        <f>COUNTA(AL16:AL55)</f>
        <v>9</v>
      </c>
      <c r="AM57" s="125">
        <f>COUNTA(AM16:AM55)</f>
        <v>0</v>
      </c>
      <c r="AN57" s="125">
        <f>COUNTA(AN16:AN55)</f>
        <v>0</v>
      </c>
      <c r="AO57" s="125">
        <f>COUNTA(AO16:AO55)</f>
        <v>4</v>
      </c>
      <c r="AP57" s="125">
        <f>COUNTA(AP16:AP55)</f>
        <v>1</v>
      </c>
      <c r="AQ57" s="125">
        <f>COUNTA(AQ16:AQ55)</f>
        <v>14</v>
      </c>
      <c r="AR57" s="128">
        <f t="shared" ref="AR57:AR61" si="0">SUM(D57:AQ57)</f>
        <v>256</v>
      </c>
    </row>
    <row r="58" spans="1:45" x14ac:dyDescent="0.2">
      <c r="A58" s="49"/>
      <c r="B58" s="129"/>
      <c r="C58" s="130" t="s">
        <v>271</v>
      </c>
      <c r="D58" s="131">
        <f>COUNTIF(D16:D55, "D")+COUNTIF(D16:D55, "DO")</f>
        <v>3</v>
      </c>
      <c r="E58" s="131">
        <f>COUNTIF(E16:E55, "D")+COUNTIF(E16:E55, "DO")</f>
        <v>0</v>
      </c>
      <c r="F58" s="131">
        <f>COUNTIF(F16:F55, "D")+COUNTIF(F16:F55, "DO")</f>
        <v>0</v>
      </c>
      <c r="G58" s="131">
        <f>COUNTIF(G16:G55, "D")+COUNTIF(G16:G55, "DO")</f>
        <v>18</v>
      </c>
      <c r="H58" s="131">
        <f>COUNTIF(H16:H55, "D")+COUNTIF(H16:H55, "DO")</f>
        <v>1</v>
      </c>
      <c r="I58" s="131">
        <f>COUNTIF(I16:I55, "D")+COUNTIF(I16:I55, "DO")</f>
        <v>1</v>
      </c>
      <c r="J58" s="131">
        <f>COUNTIF(J16:J55, "D")+COUNTIF(J16:J55, "DO")</f>
        <v>12</v>
      </c>
      <c r="K58" s="131">
        <f>COUNTIF(K16:K55, "D")+COUNTIF(K16:K55, "DO")</f>
        <v>1</v>
      </c>
      <c r="L58" s="131">
        <f>COUNTIF(L16:L55, "D")+COUNTIF(L16:L55, "DO")</f>
        <v>3</v>
      </c>
      <c r="M58" s="131">
        <f>COUNTIF(M16:M55, "D")+COUNTIF(M16:M55, "DO")</f>
        <v>15</v>
      </c>
      <c r="N58" s="131">
        <f>COUNTIF(N16:N55, "D")+COUNTIF(N16:N55, "DO")</f>
        <v>0</v>
      </c>
      <c r="O58" s="131">
        <f>COUNTIF(O16:O55, "D")+COUNTIF(O16:O55, "DO")</f>
        <v>7</v>
      </c>
      <c r="P58" s="131">
        <f>COUNTIF(P16:P55, "D")+COUNTIF(P16:P55, "DO")</f>
        <v>1</v>
      </c>
      <c r="Q58" s="131">
        <f>COUNTIF(Q16:Q55, "D")+COUNTIF(Q16:Q55, "DO")</f>
        <v>4</v>
      </c>
      <c r="R58" s="131">
        <f>COUNTIF(R16:R55, "D")+COUNTIF(R16:R55, "DO")</f>
        <v>3</v>
      </c>
      <c r="S58" s="131">
        <f>COUNTIF(S16:S55, "D")+COUNTIF(S16:S55, "DO")</f>
        <v>0</v>
      </c>
      <c r="T58" s="131">
        <f>COUNTIF(T16:T55, "D")+COUNTIF(T16:T55, "DO")</f>
        <v>2</v>
      </c>
      <c r="U58" s="151">
        <v>0</v>
      </c>
      <c r="V58" s="132">
        <v>10</v>
      </c>
      <c r="W58" s="123">
        <f>COUNTIF(W16:W55, "D")+COUNTIF(W16:W55, "DO")</f>
        <v>2</v>
      </c>
      <c r="X58" s="124">
        <f>COUNTIF(X16:X55, "D")+COUNTIF(X16:X55, "DO")</f>
        <v>0</v>
      </c>
      <c r="Y58" s="133">
        <f>COUNTIF(Y16:Y55, "D")+COUNTIF(Y16:Y55, "DO")</f>
        <v>11</v>
      </c>
      <c r="Z58" s="133">
        <f>COUNTIF(Z16:Z55, "D")+COUNTIF(Z16:Z55, "DO")</f>
        <v>2</v>
      </c>
      <c r="AA58" s="133">
        <f>COUNTIF(AA16:AA55, "D")+COUNTIF(AA16:AA55, "DO")</f>
        <v>2</v>
      </c>
      <c r="AB58" s="133">
        <f>COUNTIF(AB16:AB55, "D")+COUNTIF(AB16:AB55, "DO")</f>
        <v>0</v>
      </c>
      <c r="AC58" s="133">
        <f>COUNTIF(AC16:AC55, "D")+COUNTIF(AC16:AC55, "DO")</f>
        <v>0</v>
      </c>
      <c r="AD58" s="133">
        <f>COUNTIF(AD16:AD55, "D")+COUNTIF(AD16:AD55, "DO")</f>
        <v>0</v>
      </c>
      <c r="AE58" s="133">
        <f>COUNTIF(AE16:AE55, "D")+COUNTIF(AE16:AE55, "DO")</f>
        <v>1</v>
      </c>
      <c r="AF58" s="133">
        <f>COUNTIF(AF16:AF55, "D")+COUNTIF(AF16:AF55, "DO")</f>
        <v>2</v>
      </c>
      <c r="AG58" s="133">
        <f>COUNTIF(AG16:AG55, "D")+COUNTIF(AG16:AG55, "DO")</f>
        <v>0</v>
      </c>
      <c r="AH58" s="134">
        <f>COUNTIF(AH16:AH55, "D")+COUNTIF(AH16:AH55, "DO")</f>
        <v>7</v>
      </c>
      <c r="AI58" s="133">
        <f>COUNTIF(AI16:AI55, "D")+COUNTIF(AI16:AI55, "DO")</f>
        <v>3</v>
      </c>
      <c r="AJ58" s="135">
        <f>COUNTIF(AJ16:AJ55, "D")+COUNTIF(AJ16:AJ55, "DO")</f>
        <v>1</v>
      </c>
      <c r="AK58" s="133">
        <f>COUNTIF(AK16:AK55, "D")+COUNTIF(AK16:AK55, "DO")</f>
        <v>0</v>
      </c>
      <c r="AL58" s="133">
        <f>COUNTIF(AL16:AL55, "D")+COUNTIF(AL16:AL55, "DO")</f>
        <v>3</v>
      </c>
      <c r="AM58" s="133">
        <f>COUNTIF(AM16:AM55, "D")+COUNTIF(AM16:AM55, "DO")</f>
        <v>0</v>
      </c>
      <c r="AN58" s="133">
        <f>COUNTIF(AN16:AN55, "D")+COUNTIF(AN16:AN55, "DO")</f>
        <v>0</v>
      </c>
      <c r="AO58" s="133">
        <f>COUNTIF(AO16:AO55, "D")+COUNTIF(AO16:AO55, "DO")</f>
        <v>2</v>
      </c>
      <c r="AP58" s="133">
        <f>COUNTIF(AP16:AP55, "D")+COUNTIF(AP16:AP55, "DO")</f>
        <v>1</v>
      </c>
      <c r="AQ58" s="133">
        <f>COUNTIF(AQ16:AQ55, "D")+COUNTIF(AQ16:AQ55, "DO")</f>
        <v>1</v>
      </c>
      <c r="AR58" s="128">
        <f t="shared" si="0"/>
        <v>119</v>
      </c>
    </row>
    <row r="59" spans="1:45" x14ac:dyDescent="0.2">
      <c r="A59" s="49"/>
      <c r="B59" s="129"/>
      <c r="C59" s="130" t="s">
        <v>272</v>
      </c>
      <c r="D59" s="131">
        <f>D57-D58-D60</f>
        <v>0</v>
      </c>
      <c r="E59" s="131">
        <f t="shared" ref="E59:AQ59" si="1">E57-E58-E60</f>
        <v>0</v>
      </c>
      <c r="F59" s="131">
        <f t="shared" si="1"/>
        <v>0</v>
      </c>
      <c r="G59" s="131">
        <f t="shared" si="1"/>
        <v>0</v>
      </c>
      <c r="H59" s="131">
        <f>H57-H58-H60</f>
        <v>4</v>
      </c>
      <c r="I59" s="131">
        <f t="shared" si="1"/>
        <v>0</v>
      </c>
      <c r="J59" s="131">
        <f t="shared" si="1"/>
        <v>0</v>
      </c>
      <c r="K59" s="131">
        <f t="shared" si="1"/>
        <v>0</v>
      </c>
      <c r="L59" s="131">
        <f t="shared" si="1"/>
        <v>0</v>
      </c>
      <c r="M59" s="131">
        <f t="shared" si="1"/>
        <v>1</v>
      </c>
      <c r="N59" s="131">
        <f t="shared" si="1"/>
        <v>0</v>
      </c>
      <c r="O59" s="131">
        <f t="shared" si="1"/>
        <v>0</v>
      </c>
      <c r="P59" s="131">
        <f t="shared" si="1"/>
        <v>0</v>
      </c>
      <c r="Q59" s="131">
        <f>Q57-Q58-Q60</f>
        <v>10</v>
      </c>
      <c r="R59" s="131">
        <f t="shared" si="1"/>
        <v>0</v>
      </c>
      <c r="S59" s="131">
        <f t="shared" si="1"/>
        <v>0</v>
      </c>
      <c r="T59" s="131">
        <f t="shared" si="1"/>
        <v>12</v>
      </c>
      <c r="U59" s="151">
        <v>0</v>
      </c>
      <c r="V59" s="132">
        <v>0</v>
      </c>
      <c r="W59" s="131">
        <v>0</v>
      </c>
      <c r="X59" s="136"/>
      <c r="Y59" s="133">
        <f t="shared" ref="Y59:Z59" si="2">Y57-Y58-Y60</f>
        <v>11</v>
      </c>
      <c r="Z59" s="133">
        <f t="shared" si="2"/>
        <v>11</v>
      </c>
      <c r="AA59" s="133">
        <f t="shared" si="1"/>
        <v>0</v>
      </c>
      <c r="AB59" s="133">
        <f t="shared" si="1"/>
        <v>0</v>
      </c>
      <c r="AC59" s="133">
        <f t="shared" si="1"/>
        <v>0</v>
      </c>
      <c r="AD59" s="133">
        <f t="shared" si="1"/>
        <v>0</v>
      </c>
      <c r="AE59" s="133">
        <f t="shared" si="1"/>
        <v>0</v>
      </c>
      <c r="AF59" s="133">
        <f>AF57-AF58-AF60</f>
        <v>3</v>
      </c>
      <c r="AG59" s="133">
        <f t="shared" si="1"/>
        <v>0</v>
      </c>
      <c r="AH59" s="134">
        <f t="shared" si="1"/>
        <v>8</v>
      </c>
      <c r="AI59" s="133">
        <f>AI57-AI58-AI60</f>
        <v>1</v>
      </c>
      <c r="AJ59" s="134">
        <f>AJ57-AJ58-AJ60</f>
        <v>13</v>
      </c>
      <c r="AK59" s="133">
        <f t="shared" si="1"/>
        <v>0</v>
      </c>
      <c r="AL59" s="133">
        <f t="shared" si="1"/>
        <v>6</v>
      </c>
      <c r="AM59" s="133">
        <f t="shared" si="1"/>
        <v>0</v>
      </c>
      <c r="AN59" s="133">
        <f t="shared" si="1"/>
        <v>0</v>
      </c>
      <c r="AO59" s="133">
        <f t="shared" si="1"/>
        <v>0</v>
      </c>
      <c r="AP59" s="133">
        <f t="shared" si="1"/>
        <v>0</v>
      </c>
      <c r="AQ59" s="133">
        <f t="shared" si="1"/>
        <v>13</v>
      </c>
      <c r="AR59" s="128">
        <f t="shared" si="0"/>
        <v>93</v>
      </c>
    </row>
    <row r="60" spans="1:45" x14ac:dyDescent="0.2">
      <c r="A60" s="49"/>
      <c r="B60" s="129"/>
      <c r="C60" s="130" t="s">
        <v>273</v>
      </c>
      <c r="D60" s="131">
        <f>COUNTIF(D16:D55, "I")</f>
        <v>0</v>
      </c>
      <c r="E60" s="131">
        <f>COUNTIF(E16:E55, "I")</f>
        <v>0</v>
      </c>
      <c r="F60" s="131">
        <f>COUNTIF(F16:F55, "I")</f>
        <v>0</v>
      </c>
      <c r="G60" s="131">
        <f>COUNTIF(G16:G55, "I")</f>
        <v>7</v>
      </c>
      <c r="H60" s="131">
        <f>COUNTIF(H16:H55, "I")</f>
        <v>0</v>
      </c>
      <c r="I60" s="131">
        <f>COUNTIF(I16:I55, "I")</f>
        <v>0</v>
      </c>
      <c r="J60" s="131">
        <f>COUNTIF(J16:J55, "I")</f>
        <v>10</v>
      </c>
      <c r="K60" s="131">
        <f>COUNTIF(K16:K55, "I")</f>
        <v>0</v>
      </c>
      <c r="L60" s="131">
        <f>COUNTIF(L16:L55, "I")</f>
        <v>0</v>
      </c>
      <c r="M60" s="131">
        <f>COUNTIF(M16:M55, "I")</f>
        <v>0</v>
      </c>
      <c r="N60" s="131">
        <f>COUNTIF(N16:N55, "I")</f>
        <v>0</v>
      </c>
      <c r="O60" s="131">
        <f>COUNTIF(O16:O55, "I")</f>
        <v>0</v>
      </c>
      <c r="P60" s="131">
        <f>COUNTIF(P16:P55, "I")</f>
        <v>0</v>
      </c>
      <c r="Q60" s="131">
        <f>COUNTIF(Q16:Q55, "I")</f>
        <v>0</v>
      </c>
      <c r="R60" s="131">
        <f>COUNTIF(R16:R55, "I")</f>
        <v>12</v>
      </c>
      <c r="S60" s="131">
        <f>COUNTIF(S16:S55, "I")</f>
        <v>0</v>
      </c>
      <c r="T60" s="131">
        <f>COUNTIF(T16:T55, "I")</f>
        <v>0</v>
      </c>
      <c r="U60" s="151">
        <v>0</v>
      </c>
      <c r="V60" s="132">
        <v>0</v>
      </c>
      <c r="W60" s="123">
        <f>COUNTIF(W16:W55, "I")</f>
        <v>0</v>
      </c>
      <c r="X60" s="124">
        <f>COUNTIF(X16:X55, "I")</f>
        <v>0</v>
      </c>
      <c r="Y60" s="133">
        <f>COUNTIF(Y16:Y55, "I")</f>
        <v>10</v>
      </c>
      <c r="Z60" s="133">
        <f>COUNTIF(Z16:Z55, "I")</f>
        <v>0</v>
      </c>
      <c r="AA60" s="133">
        <f>COUNTIF(AA16:AA55, "I")</f>
        <v>0</v>
      </c>
      <c r="AB60" s="133">
        <f>COUNTIF(AB16:AB55, "I")</f>
        <v>0</v>
      </c>
      <c r="AC60" s="133">
        <f>COUNTIF(AC16:AC55, "I")</f>
        <v>0</v>
      </c>
      <c r="AD60" s="133">
        <f>COUNTIF(AD16:AD55, "I")</f>
        <v>0</v>
      </c>
      <c r="AE60" s="133">
        <f>COUNTIF(AE16:AE55, "I")</f>
        <v>0</v>
      </c>
      <c r="AF60" s="133">
        <f>COUNTIF(AF16:AF55, "I")</f>
        <v>0</v>
      </c>
      <c r="AG60" s="133">
        <f>COUNTIF(AG16:AG55, "I")</f>
        <v>2</v>
      </c>
      <c r="AH60" s="134">
        <f>COUNTIF(AH16:AH55, "I")</f>
        <v>1</v>
      </c>
      <c r="AI60" s="133">
        <f>COUNTIF(AI16:AI55, "I")</f>
        <v>0</v>
      </c>
      <c r="AJ60" s="135">
        <f>COUNTIF(AJ16:AJ55, "I")</f>
        <v>0</v>
      </c>
      <c r="AK60" s="133">
        <f>COUNTIF(AK16:AK55, "I")</f>
        <v>0</v>
      </c>
      <c r="AL60" s="133">
        <f>COUNTIF(AL16:AL55, "I")</f>
        <v>0</v>
      </c>
      <c r="AM60" s="133">
        <f>COUNTIF(AM16:AM55, "I")</f>
        <v>0</v>
      </c>
      <c r="AN60" s="133">
        <f>COUNTIF(AN16:AN55, "I")</f>
        <v>0</v>
      </c>
      <c r="AO60" s="133">
        <f>COUNTIF(AO16:AO55, "I")</f>
        <v>2</v>
      </c>
      <c r="AP60" s="133">
        <f>COUNTIF(AP16:AP55, "I")</f>
        <v>0</v>
      </c>
      <c r="AQ60" s="133">
        <f>COUNTIF(AQ16:AQ55, "I")</f>
        <v>0</v>
      </c>
      <c r="AR60" s="128">
        <f t="shared" si="0"/>
        <v>44</v>
      </c>
    </row>
    <row r="61" spans="1:45" x14ac:dyDescent="0.2">
      <c r="A61" s="49"/>
      <c r="B61" s="129"/>
      <c r="C61" s="130" t="s">
        <v>274</v>
      </c>
      <c r="D61" s="131">
        <v>1</v>
      </c>
      <c r="E61" s="131">
        <v>0</v>
      </c>
      <c r="F61" s="131">
        <v>0</v>
      </c>
      <c r="G61" s="131">
        <v>32</v>
      </c>
      <c r="H61" s="131">
        <v>2</v>
      </c>
      <c r="I61" s="131">
        <v>1</v>
      </c>
      <c r="J61" s="131">
        <v>1</v>
      </c>
      <c r="K61" s="131">
        <v>0</v>
      </c>
      <c r="L61" s="131">
        <v>0</v>
      </c>
      <c r="M61" s="131">
        <v>2</v>
      </c>
      <c r="N61" s="131">
        <v>0</v>
      </c>
      <c r="O61" s="131">
        <v>3</v>
      </c>
      <c r="P61" s="131">
        <v>0</v>
      </c>
      <c r="Q61" s="131">
        <v>7</v>
      </c>
      <c r="R61" s="131">
        <v>9</v>
      </c>
      <c r="S61" s="131">
        <v>0</v>
      </c>
      <c r="T61" s="131">
        <v>0</v>
      </c>
      <c r="U61" s="151">
        <v>0</v>
      </c>
      <c r="V61" s="132">
        <v>3</v>
      </c>
      <c r="W61" s="123">
        <v>2</v>
      </c>
      <c r="X61" s="124"/>
      <c r="Y61" s="133">
        <v>35</v>
      </c>
      <c r="Z61" s="133">
        <v>2</v>
      </c>
      <c r="AA61" s="133">
        <v>0</v>
      </c>
      <c r="AB61" s="133">
        <v>0</v>
      </c>
      <c r="AC61" s="133">
        <v>0</v>
      </c>
      <c r="AD61" s="133">
        <v>0</v>
      </c>
      <c r="AE61" s="133">
        <v>0</v>
      </c>
      <c r="AF61" s="133">
        <v>2</v>
      </c>
      <c r="AG61" s="133">
        <v>2</v>
      </c>
      <c r="AH61" s="134">
        <v>3</v>
      </c>
      <c r="AI61" s="137">
        <v>1</v>
      </c>
      <c r="AJ61" s="135">
        <v>3</v>
      </c>
      <c r="AK61" s="133">
        <v>0</v>
      </c>
      <c r="AL61" s="133">
        <v>1</v>
      </c>
      <c r="AM61" s="133">
        <v>0</v>
      </c>
      <c r="AN61" s="133">
        <v>0</v>
      </c>
      <c r="AO61" s="133">
        <v>1</v>
      </c>
      <c r="AP61" s="133">
        <v>1</v>
      </c>
      <c r="AQ61" s="133">
        <v>1</v>
      </c>
      <c r="AR61" s="128">
        <f t="shared" si="0"/>
        <v>115</v>
      </c>
    </row>
    <row r="62" spans="1:45" ht="25.5" x14ac:dyDescent="0.2">
      <c r="A62" s="138"/>
      <c r="B62" s="129"/>
      <c r="C62" s="122" t="s">
        <v>275</v>
      </c>
      <c r="D62" s="123">
        <f>SUM(D58:D61)</f>
        <v>4</v>
      </c>
      <c r="E62" s="123">
        <v>0</v>
      </c>
      <c r="F62" s="123">
        <v>0</v>
      </c>
      <c r="G62" s="123">
        <f>SUM(G58:G61)</f>
        <v>57</v>
      </c>
      <c r="H62" s="123">
        <f>SUM(H58:H61)</f>
        <v>7</v>
      </c>
      <c r="I62" s="123">
        <f>SUM(I58:I61)</f>
        <v>2</v>
      </c>
      <c r="J62" s="123">
        <f>SUM(J58:J61)</f>
        <v>23</v>
      </c>
      <c r="K62" s="123">
        <f>SUM(K58:K61)</f>
        <v>1</v>
      </c>
      <c r="L62" s="123">
        <f t="shared" ref="L62:T62" si="3">SUM(L58:L61)</f>
        <v>3</v>
      </c>
      <c r="M62" s="123">
        <f t="shared" si="3"/>
        <v>18</v>
      </c>
      <c r="N62" s="123">
        <f t="shared" si="3"/>
        <v>0</v>
      </c>
      <c r="O62" s="123">
        <f t="shared" si="3"/>
        <v>10</v>
      </c>
      <c r="P62" s="123">
        <f t="shared" si="3"/>
        <v>1</v>
      </c>
      <c r="Q62" s="123">
        <f>SUM(Q58:Q61)</f>
        <v>21</v>
      </c>
      <c r="R62" s="123">
        <f t="shared" si="3"/>
        <v>24</v>
      </c>
      <c r="S62" s="123">
        <f t="shared" si="3"/>
        <v>0</v>
      </c>
      <c r="T62" s="123">
        <f t="shared" si="3"/>
        <v>14</v>
      </c>
      <c r="U62" s="123">
        <v>0</v>
      </c>
      <c r="V62" s="123">
        <f>SUM(V58:V61)</f>
        <v>13</v>
      </c>
      <c r="W62" s="123">
        <f t="shared" ref="W62:AH62" si="4">SUM(W58:W61)</f>
        <v>4</v>
      </c>
      <c r="X62" s="124">
        <f t="shared" si="4"/>
        <v>0</v>
      </c>
      <c r="Y62" s="123">
        <f t="shared" si="4"/>
        <v>67</v>
      </c>
      <c r="Z62" s="123">
        <f t="shared" si="4"/>
        <v>15</v>
      </c>
      <c r="AA62" s="123">
        <f t="shared" si="4"/>
        <v>2</v>
      </c>
      <c r="AB62" s="123">
        <f t="shared" si="4"/>
        <v>0</v>
      </c>
      <c r="AC62" s="123">
        <f t="shared" si="4"/>
        <v>0</v>
      </c>
      <c r="AD62" s="123">
        <f t="shared" si="4"/>
        <v>0</v>
      </c>
      <c r="AE62" s="123">
        <f t="shared" si="4"/>
        <v>1</v>
      </c>
      <c r="AF62" s="123">
        <f>SUM(AF58:AF61)</f>
        <v>7</v>
      </c>
      <c r="AG62" s="123">
        <f t="shared" si="4"/>
        <v>4</v>
      </c>
      <c r="AH62" s="67">
        <f t="shared" si="4"/>
        <v>19</v>
      </c>
      <c r="AI62" s="123">
        <f>SUM(AI58:AI61)</f>
        <v>5</v>
      </c>
      <c r="AJ62" s="32">
        <f>SUM(AJ58:AJ61)</f>
        <v>17</v>
      </c>
      <c r="AK62" s="123">
        <f t="shared" ref="AK62" si="5">SUM(AK58:AK61)</f>
        <v>0</v>
      </c>
      <c r="AL62" s="123">
        <f>SUM(AL58:AL61)</f>
        <v>10</v>
      </c>
      <c r="AM62" s="123">
        <f t="shared" ref="AM62:AN62" si="6">SUM(AM58:AM61)</f>
        <v>0</v>
      </c>
      <c r="AN62" s="123">
        <f t="shared" si="6"/>
        <v>0</v>
      </c>
      <c r="AO62" s="123">
        <f>SUM(AO58:AO61)</f>
        <v>5</v>
      </c>
      <c r="AP62" s="123">
        <f t="shared" ref="AP62:AQ62" si="7">SUM(AP58:AP61)</f>
        <v>2</v>
      </c>
      <c r="AQ62" s="123">
        <f t="shared" si="7"/>
        <v>15</v>
      </c>
      <c r="AR62" s="128">
        <f>SUM(D62:AQ62)</f>
        <v>371</v>
      </c>
    </row>
    <row r="63" spans="1:45" ht="15.75" thickBot="1" x14ac:dyDescent="0.25">
      <c r="A63" s="49"/>
      <c r="B63" s="4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40"/>
      <c r="AI63" s="139"/>
      <c r="AJ63" s="139"/>
      <c r="AK63" s="139"/>
      <c r="AL63" s="139"/>
      <c r="AM63" s="139"/>
      <c r="AN63" s="139"/>
      <c r="AO63" s="139"/>
      <c r="AP63" s="139"/>
      <c r="AQ63" s="139"/>
      <c r="AR63" s="21"/>
    </row>
    <row r="64" spans="1:45" x14ac:dyDescent="0.2">
      <c r="A64" s="49"/>
      <c r="B64" s="49"/>
      <c r="C64" s="190" t="s">
        <v>180</v>
      </c>
      <c r="D64" s="191"/>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c r="AC64" s="139"/>
      <c r="AD64" s="139"/>
      <c r="AE64" s="139"/>
      <c r="AF64" s="139"/>
      <c r="AG64" s="139"/>
      <c r="AH64" s="140"/>
      <c r="AI64" s="139"/>
      <c r="AJ64" s="139"/>
      <c r="AK64" s="139"/>
      <c r="AL64" s="139"/>
      <c r="AM64" s="139"/>
      <c r="AN64" s="139"/>
      <c r="AO64" s="139"/>
      <c r="AP64" s="139"/>
      <c r="AQ64" s="139"/>
      <c r="AR64" s="21"/>
    </row>
    <row r="65" spans="3:5" x14ac:dyDescent="0.2">
      <c r="C65" s="141" t="s">
        <v>182</v>
      </c>
      <c r="D65" s="108" t="s">
        <v>183</v>
      </c>
      <c r="E65" s="142" t="s">
        <v>181</v>
      </c>
    </row>
    <row r="66" spans="3:5" x14ac:dyDescent="0.2">
      <c r="C66" s="141" t="s">
        <v>185</v>
      </c>
      <c r="D66" s="108" t="s">
        <v>186</v>
      </c>
      <c r="E66" s="49"/>
    </row>
    <row r="67" spans="3:5" ht="27.75" customHeight="1" x14ac:dyDescent="0.2">
      <c r="C67" s="141" t="s">
        <v>187</v>
      </c>
      <c r="D67" s="68" t="s">
        <v>188</v>
      </c>
      <c r="E67" s="139"/>
    </row>
    <row r="68" spans="3:5" x14ac:dyDescent="0.2">
      <c r="C68" s="141" t="s">
        <v>189</v>
      </c>
      <c r="D68" s="143" t="s">
        <v>190</v>
      </c>
      <c r="E68" s="139"/>
    </row>
    <row r="69" spans="3:5" x14ac:dyDescent="0.2">
      <c r="C69" s="141" t="s">
        <v>276</v>
      </c>
      <c r="D69" s="144"/>
      <c r="E69" s="139"/>
    </row>
    <row r="70" spans="3:5" x14ac:dyDescent="0.2">
      <c r="C70" s="141" t="s">
        <v>277</v>
      </c>
      <c r="D70" s="145" t="s">
        <v>278</v>
      </c>
      <c r="E70" s="139"/>
    </row>
    <row r="71" spans="3:5" x14ac:dyDescent="0.2">
      <c r="C71" s="141" t="s">
        <v>279</v>
      </c>
      <c r="D71" s="145" t="s">
        <v>280</v>
      </c>
      <c r="E71" s="139"/>
    </row>
    <row r="72" spans="3:5" ht="15.75" thickBot="1" x14ac:dyDescent="0.25">
      <c r="C72" s="146" t="s">
        <v>281</v>
      </c>
      <c r="D72" s="147" t="s">
        <v>119</v>
      </c>
      <c r="E72" s="139"/>
    </row>
  </sheetData>
  <mergeCells count="5">
    <mergeCell ref="AS14:AS15"/>
    <mergeCell ref="B7:C7"/>
    <mergeCell ref="A15:C15"/>
    <mergeCell ref="C64:D64"/>
    <mergeCell ref="A16:A55"/>
  </mergeCells>
  <conditionalFormatting sqref="U25:Z25 AB25:AG25 D16:G55 AK38:AL55 H19:H55 I16:S55 T34:T55 U26:AG55 D56:AH56 AJ56:AL56 AM16:AO56 AQ16:AQ56">
    <cfRule type="cellIs" dxfId="39" priority="73" operator="equal">
      <formula>"R"</formula>
    </cfRule>
    <cfRule type="cellIs" dxfId="38" priority="74" operator="equal">
      <formula>"I"</formula>
    </cfRule>
    <cfRule type="cellIs" dxfId="37" priority="75" operator="equal">
      <formula>"DO"</formula>
    </cfRule>
    <cfRule type="cellIs" dxfId="36" priority="76" operator="equal">
      <formula>"D"</formula>
    </cfRule>
  </conditionalFormatting>
  <conditionalFormatting sqref="H16 AK16:AL36 AK37">
    <cfRule type="cellIs" dxfId="35" priority="65" operator="equal">
      <formula>"R"</formula>
    </cfRule>
    <cfRule type="cellIs" dxfId="34" priority="66" operator="equal">
      <formula>"I"</formula>
    </cfRule>
    <cfRule type="cellIs" dxfId="33" priority="67" operator="equal">
      <formula>"DO"</formula>
    </cfRule>
    <cfRule type="cellIs" dxfId="32" priority="68" operator="equal">
      <formula>"D"</formula>
    </cfRule>
  </conditionalFormatting>
  <conditionalFormatting sqref="T16:T32">
    <cfRule type="cellIs" dxfId="31" priority="9" operator="equal">
      <formula>"R"</formula>
    </cfRule>
    <cfRule type="cellIs" dxfId="30" priority="10" operator="equal">
      <formula>"I"</formula>
    </cfRule>
    <cfRule type="cellIs" dxfId="29" priority="11" operator="equal">
      <formula>"DO"</formula>
    </cfRule>
    <cfRule type="cellIs" dxfId="28" priority="12" operator="equal">
      <formula>"D"</formula>
    </cfRule>
  </conditionalFormatting>
  <conditionalFormatting sqref="U16:AG24">
    <cfRule type="cellIs" dxfId="27" priority="21" operator="equal">
      <formula>"R"</formula>
    </cfRule>
    <cfRule type="cellIs" dxfId="26" priority="22" operator="equal">
      <formula>"I"</formula>
    </cfRule>
    <cfRule type="cellIs" dxfId="25" priority="23" operator="equal">
      <formula>"DO"</formula>
    </cfRule>
    <cfRule type="cellIs" dxfId="24" priority="24" operator="equal">
      <formula>"D"</formula>
    </cfRule>
  </conditionalFormatting>
  <conditionalFormatting sqref="W16:X55 AP16:AP55">
    <cfRule type="cellIs" dxfId="23" priority="93" operator="equal">
      <formula>"R"</formula>
    </cfRule>
    <cfRule type="cellIs" dxfId="22" priority="94" operator="equal">
      <formula>"I"</formula>
    </cfRule>
    <cfRule type="cellIs" dxfId="21" priority="95" operator="equal">
      <formula>"DO"</formula>
    </cfRule>
    <cfRule type="cellIs" dxfId="20" priority="96" operator="equal">
      <formula>"D"</formula>
    </cfRule>
  </conditionalFormatting>
  <conditionalFormatting sqref="AH16:AH23">
    <cfRule type="cellIs" dxfId="19" priority="41" operator="equal">
      <formula>"R"</formula>
    </cfRule>
    <cfRule type="cellIs" dxfId="18" priority="42" operator="equal">
      <formula>"I"</formula>
    </cfRule>
    <cfRule type="cellIs" dxfId="17" priority="43" operator="equal">
      <formula>"DO"</formula>
    </cfRule>
    <cfRule type="cellIs" dxfId="16" priority="44" operator="equal">
      <formula>"D"</formula>
    </cfRule>
  </conditionalFormatting>
  <conditionalFormatting sqref="AH26 AH28 AH30:AH33 AH35:AH43 AH45 AH47:AH49 AH51 AH53">
    <cfRule type="cellIs" dxfId="15" priority="49" operator="equal">
      <formula>"R"</formula>
    </cfRule>
    <cfRule type="cellIs" dxfId="14" priority="50" operator="equal">
      <formula>"I"</formula>
    </cfRule>
    <cfRule type="cellIs" dxfId="13" priority="51" operator="equal">
      <formula>"DO"</formula>
    </cfRule>
    <cfRule type="cellIs" dxfId="12" priority="52" operator="equal">
      <formula>"D"</formula>
    </cfRule>
  </conditionalFormatting>
  <conditionalFormatting sqref="AH27:AI27">
    <cfRule type="cellIs" dxfId="11" priority="5" operator="equal">
      <formula>"R"</formula>
    </cfRule>
    <cfRule type="cellIs" dxfId="10" priority="6" operator="equal">
      <formula>"I"</formula>
    </cfRule>
    <cfRule type="cellIs" dxfId="9" priority="7" operator="equal">
      <formula>"DO"</formula>
    </cfRule>
    <cfRule type="cellIs" dxfId="8" priority="8" operator="equal">
      <formula>"D"</formula>
    </cfRule>
  </conditionalFormatting>
  <conditionalFormatting sqref="AJ17:AJ18 AJ23 AJ28 AJ34:AJ43 AJ45 AJ47:AJ49 AJ51:AJ54">
    <cfRule type="cellIs" dxfId="7" priority="29" operator="equal">
      <formula>"R"</formula>
    </cfRule>
    <cfRule type="cellIs" dxfId="6" priority="30" operator="equal">
      <formula>"I"</formula>
    </cfRule>
    <cfRule type="cellIs" dxfId="5" priority="31" operator="equal">
      <formula>"DO"</formula>
    </cfRule>
    <cfRule type="cellIs" dxfId="4" priority="32" operator="equal">
      <formula>"D"</formula>
    </cfRule>
  </conditionalFormatting>
  <conditionalFormatting sqref="AJ30:AJ32">
    <cfRule type="cellIs" dxfId="3" priority="25" operator="equal">
      <formula>"R"</formula>
    </cfRule>
    <cfRule type="cellIs" dxfId="2" priority="26" operator="equal">
      <formula>"I"</formula>
    </cfRule>
    <cfRule type="cellIs" dxfId="1" priority="27" operator="equal">
      <formula>"DO"</formula>
    </cfRule>
    <cfRule type="cellIs" dxfId="0" priority="28" operator="equal">
      <formula>"D"</formula>
    </cfRule>
  </conditionalFormatting>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933682D644544EB02D4B7EC1D30091" ma:contentTypeVersion="18" ma:contentTypeDescription="Create a new document." ma:contentTypeScope="" ma:versionID="98fbed3be0906e7c034090e20ce67556">
  <xsd:schema xmlns:xsd="http://www.w3.org/2001/XMLSchema" xmlns:xs="http://www.w3.org/2001/XMLSchema" xmlns:p="http://schemas.microsoft.com/office/2006/metadata/properties" xmlns:ns2="5dd7d9a2-19fe-4da7-b1b5-7993cafc840d" xmlns:ns3="57ee3a66-b82c-4b3c-91e1-749e7191f455" xmlns:ns4="d8b21993-ce11-4ddf-a65b-24cbd7bc94d0" targetNamespace="http://schemas.microsoft.com/office/2006/metadata/properties" ma:root="true" ma:fieldsID="47c5fe0060062f2dadd7ed98f08d20f1" ns2:_="" ns3:_="" ns4:_="">
    <xsd:import namespace="5dd7d9a2-19fe-4da7-b1b5-7993cafc840d"/>
    <xsd:import namespace="57ee3a66-b82c-4b3c-91e1-749e7191f455"/>
    <xsd:import namespace="d8b21993-ce11-4ddf-a65b-24cbd7bc94d0"/>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7d9a2-19fe-4da7-b1b5-7993cafc840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ee3a66-b82c-4b3c-91e1-749e7191f45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b796ad-c845-4334-9eb7-2cb8c3c86e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b21993-ce11-4ddf-a65b-24cbd7bc94d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3443dbb-b4ee-47b0-a9ca-7a0380ebe64c}" ma:internalName="TaxCatchAll" ma:showField="CatchAllData" ma:web="d8b21993-ce11-4ddf-a65b-24cbd7bc9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8b21993-ce11-4ddf-a65b-24cbd7bc94d0" xsi:nil="true"/>
    <lcf76f155ced4ddcb4097134ff3c332f xmlns="57ee3a66-b82c-4b3c-91e1-749e7191f4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5AE655-6546-4D78-A360-83EE8E63C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7d9a2-19fe-4da7-b1b5-7993cafc840d"/>
    <ds:schemaRef ds:uri="57ee3a66-b82c-4b3c-91e1-749e7191f455"/>
    <ds:schemaRef ds:uri="d8b21993-ce11-4ddf-a65b-24cbd7bc9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ECEFCD-5AFF-4D62-AC83-7DE8A4281D3C}">
  <ds:schemaRefs>
    <ds:schemaRef ds:uri="http://schemas.microsoft.com/office/2006/metadata/properties"/>
    <ds:schemaRef ds:uri="http://schemas.microsoft.com/office/infopath/2007/PartnerControls"/>
    <ds:schemaRef ds:uri="d8b21993-ce11-4ddf-a65b-24cbd7bc94d0"/>
    <ds:schemaRef ds:uri="57ee3a66-b82c-4b3c-91e1-749e7191f455"/>
  </ds:schemaRefs>
</ds:datastoreItem>
</file>

<file path=customXml/itemProps3.xml><?xml version="1.0" encoding="utf-8"?>
<ds:datastoreItem xmlns:ds="http://schemas.openxmlformats.org/officeDocument/2006/customXml" ds:itemID="{8A8B2E2C-DCAE-4268-A882-BDCA96ACCBD7}">
  <ds:schemaRefs>
    <ds:schemaRef ds:uri="http://schemas.microsoft.com/sharepoint/v3/contenttype/forms"/>
  </ds:schemaRefs>
</ds:datastoreItem>
</file>

<file path=docMetadata/LabelInfo.xml><?xml version="1.0" encoding="utf-8"?>
<clbl:labelList xmlns:clbl="http://schemas.microsoft.com/office/2020/mipLabelMetadata">
  <clbl:label id="{9488be3b-215f-4354-ae72-8fd05450867e}" enabled="0" method="" siteId="{9488be3b-215f-4354-ae72-8fd05450867e}"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Methodology</vt:lpstr>
      <vt:lpstr>Links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Trüb, Martin</dc:creator>
  <cp:keywords/>
  <dc:description/>
  <cp:lastModifiedBy>Irina Bussoli</cp:lastModifiedBy>
  <cp:revision/>
  <dcterms:created xsi:type="dcterms:W3CDTF">2008-09-22T06:42:52Z</dcterms:created>
  <dcterms:modified xsi:type="dcterms:W3CDTF">2026-08-14T12:15:19Z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0x010100CF933682D644544EB02D4B7EC1D30091</vt:lpwstr>
  </property>
  <property fmtid="{D5CDD505-2E9C-101B-9397-08002B2CF9AE}" pid="3" name="MediaServiceImageTags">
    <vt:lpwstr/>
  </property>
</Properties>
</file>